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EDP\Classeur CERAC\_Projets de développement 18-20\_Site Internet CERAC\section par section\2-Soutien\5) Suivis administratifs\Outils\"/>
    </mc:Choice>
  </mc:AlternateContent>
  <bookViews>
    <workbookView xWindow="120" yWindow="48" windowWidth="15180" windowHeight="858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definedNames>
    <definedName name="_xlnm.Print_Area" localSheetId="0">Feuil1!$A$1:$Q$92</definedName>
  </definedNames>
  <calcPr calcId="162913"/>
</workbook>
</file>

<file path=xl/calcChain.xml><?xml version="1.0" encoding="utf-8"?>
<calcChain xmlns="http://schemas.openxmlformats.org/spreadsheetml/2006/main">
  <c r="D52" i="1" l="1"/>
  <c r="D15" i="1"/>
  <c r="D23" i="1"/>
  <c r="D30" i="1"/>
  <c r="D39" i="1"/>
  <c r="D49" i="1"/>
  <c r="D53" i="1" l="1"/>
  <c r="K5" i="1"/>
  <c r="N40" i="1" l="1"/>
  <c r="N23" i="1"/>
  <c r="N43" i="1" s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2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L9" i="1"/>
  <c r="L11" i="1" s="1"/>
  <c r="L13" i="1" s="1"/>
  <c r="L15" i="1" s="1"/>
  <c r="L17" i="1" s="1"/>
  <c r="L19" i="1" s="1"/>
  <c r="L21" i="1" s="1"/>
  <c r="L26" i="1" s="1"/>
  <c r="L28" i="1" s="1"/>
  <c r="L30" i="1" s="1"/>
  <c r="L32" i="1" s="1"/>
  <c r="P40" i="1" l="1"/>
  <c r="L34" i="1"/>
  <c r="L36" i="1" s="1"/>
  <c r="L38" i="1" s="1"/>
  <c r="P23" i="1"/>
  <c r="P43" i="1" l="1"/>
</calcChain>
</file>

<file path=xl/sharedStrings.xml><?xml version="1.0" encoding="utf-8"?>
<sst xmlns="http://schemas.openxmlformats.org/spreadsheetml/2006/main" count="93" uniqueCount="63">
  <si>
    <t>Direction des ressources humaines</t>
  </si>
  <si>
    <t>Date</t>
  </si>
  <si>
    <t>Date :</t>
  </si>
  <si>
    <t>Lundi</t>
  </si>
  <si>
    <t>Mardi</t>
  </si>
  <si>
    <t>Mercredi</t>
  </si>
  <si>
    <t>Jeudi</t>
  </si>
  <si>
    <t>Vendredi</t>
  </si>
  <si>
    <t>Samedi</t>
  </si>
  <si>
    <t>Dimanche</t>
  </si>
  <si>
    <t>Jour</t>
  </si>
  <si>
    <t>Nombre
d'heures</t>
  </si>
  <si>
    <t xml:space="preserve">Signature autorisée : </t>
  </si>
  <si>
    <t xml:space="preserve">No employé-e : </t>
  </si>
  <si>
    <t>Semaine 1</t>
  </si>
  <si>
    <t>Semaine 2</t>
  </si>
  <si>
    <t>Candidat(s)</t>
  </si>
  <si>
    <t>Compétence(s)</t>
  </si>
  <si>
    <t>Compétences(s)</t>
  </si>
  <si>
    <t>Nb hres</t>
  </si>
  <si>
    <t>No contrat :</t>
  </si>
  <si>
    <t>Conseiller en RAC</t>
  </si>
  <si>
    <t>Employé-e</t>
  </si>
  <si>
    <t xml:space="preserve">Signature de l'employé-e : </t>
  </si>
  <si>
    <t>Total des heures :</t>
  </si>
  <si>
    <t>Total :</t>
  </si>
  <si>
    <t>Poste budgétaire :</t>
  </si>
  <si>
    <t>Activité</t>
  </si>
  <si>
    <t>Description du travail</t>
  </si>
  <si>
    <t>RÉQUISITION DE PAIEMENT DU SPÉCIALISTE DE CONTENU</t>
  </si>
  <si>
    <t xml:space="preserve">Nom et prénom de l’employé-e : </t>
  </si>
  <si>
    <t>Samedi,</t>
  </si>
  <si>
    <t xml:space="preserve">       au</t>
  </si>
  <si>
    <t xml:space="preserve">            Dimanche,   </t>
  </si>
  <si>
    <t>Taux de l'activité</t>
  </si>
  <si>
    <t>Total</t>
  </si>
  <si>
    <t>Confirmation  par le professionnel</t>
  </si>
  <si>
    <t xml:space="preserve">Total des heures : </t>
  </si>
  <si>
    <t>Validation</t>
  </si>
  <si>
    <t>Évaluation</t>
  </si>
  <si>
    <t>Formation manquante</t>
  </si>
  <si>
    <r>
      <t xml:space="preserve">Autres activités </t>
    </r>
    <r>
      <rPr>
        <sz val="8"/>
        <rFont val="Calibri"/>
        <family val="2"/>
      </rPr>
      <t>(ex. : production de</t>
    </r>
  </si>
  <si>
    <r>
      <t>Accompagnement</t>
    </r>
    <r>
      <rPr>
        <sz val="8"/>
        <rFont val="Calibri"/>
        <family val="2"/>
      </rPr>
      <t xml:space="preserve"> (ex. encadrement                   </t>
    </r>
  </si>
  <si>
    <t xml:space="preserve">      tutorat)</t>
  </si>
  <si>
    <t xml:space="preserve">Total : </t>
  </si>
  <si>
    <t xml:space="preserve">   Total des heures :</t>
  </si>
  <si>
    <t xml:space="preserve">        Taux de l'activité :</t>
  </si>
  <si>
    <t xml:space="preserve"> Total des heures :</t>
  </si>
  <si>
    <t xml:space="preserve">       Taux de l'activité :</t>
  </si>
  <si>
    <t>Nb d'heures</t>
  </si>
  <si>
    <t>Total des heures pour la validation :</t>
  </si>
  <si>
    <t xml:space="preserve">  (Reporter le nombre d'heures sur la page 1)</t>
  </si>
  <si>
    <t>Total des heures pour l'évaluation :</t>
  </si>
  <si>
    <t>Total des heures pour l'accompagnement au candidat (encadrement, tutorat, etc.) :</t>
  </si>
  <si>
    <r>
      <rPr>
        <sz val="9"/>
        <rFont val="Wingdings 2"/>
        <family val="1"/>
        <charset val="2"/>
      </rPr>
      <t>£</t>
    </r>
    <r>
      <rPr>
        <sz val="9"/>
        <rFont val="Arial"/>
        <family val="2"/>
      </rPr>
      <t xml:space="preserve"> FG   </t>
    </r>
    <r>
      <rPr>
        <sz val="9"/>
        <rFont val="Wingdings 2"/>
        <family val="1"/>
        <charset val="2"/>
      </rPr>
      <t>£</t>
    </r>
    <r>
      <rPr>
        <sz val="9"/>
        <rFont val="Arial"/>
        <family val="2"/>
      </rPr>
      <t xml:space="preserve"> TEE (322.A0)    </t>
    </r>
    <r>
      <rPr>
        <sz val="9"/>
        <rFont val="Wingdings 2"/>
        <family val="1"/>
        <charset val="2"/>
      </rPr>
      <t>£</t>
    </r>
    <r>
      <rPr>
        <sz val="9"/>
        <rFont val="Arial"/>
        <family val="2"/>
      </rPr>
      <t xml:space="preserve"> BUR (LCE.53)    </t>
    </r>
    <r>
      <rPr>
        <sz val="9"/>
        <rFont val="Wingdings 2"/>
        <family val="1"/>
        <charset val="2"/>
      </rPr>
      <t>£</t>
    </r>
    <r>
      <rPr>
        <sz val="9"/>
        <rFont val="Arial"/>
        <family val="2"/>
      </rPr>
      <t xml:space="preserve"> Autre  ________________</t>
    </r>
  </si>
  <si>
    <t xml:space="preserve">RECONNAISSANCE DES ACQUIS ET DES COMPÉTENCES                                                                                                                                 </t>
  </si>
  <si>
    <t xml:space="preserve">Première semaine              </t>
  </si>
  <si>
    <t xml:space="preserve">Deuxième semaine           </t>
  </si>
  <si>
    <t xml:space="preserve">    matériel, participation à une formation, 
    rencontre de spécialistes)</t>
  </si>
  <si>
    <t xml:space="preserve">      Paie couvrant la période du : </t>
  </si>
  <si>
    <t xml:space="preserve">Total paie : </t>
  </si>
  <si>
    <t xml:space="preserve">                                   Sections à remplir par :</t>
  </si>
  <si>
    <t xml:space="preserve">  Total paie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</si>
</sst>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* #,##0.00_)\ &quot;$&quot;_ ;_ * \(#,##0.00\)\ &quot;$&quot;_ ;_ * &quot;-&quot;??_)\ &quot;$&quot;_ ;_ @_ "/>
    <numFmt numFmtId="164" formatCode="yyyy\/mm\/dd"/>
    <numFmt numFmtId="165" formatCode="#,##0.00_);\(#,##0.00\)"/>
    <numFmt numFmtId="166" formatCode="[$-C0C]d\ mmm\ 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4"/>
      <name val="Calibri"/>
      <family val="2"/>
    </font>
    <font>
      <sz val="9"/>
      <name val="Arial"/>
      <family val="2"/>
    </font>
    <font>
      <sz val="9"/>
      <name val="Wingdings 2"/>
      <family val="1"/>
      <charset val="2"/>
    </font>
    <font>
      <b/>
      <sz val="7"/>
      <name val="Calibri"/>
      <family val="2"/>
    </font>
    <font>
      <b/>
      <sz val="9"/>
      <name val="Arial"/>
      <family val="2"/>
    </font>
    <font>
      <i/>
      <sz val="10"/>
      <name val="Calibri"/>
      <family val="2"/>
    </font>
    <font>
      <b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CB6"/>
        <bgColor indexed="64"/>
      </patternFill>
    </fill>
    <fill>
      <patternFill patternType="solid">
        <fgColor rgb="FFF6FDC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/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8" xfId="0" applyFont="1" applyFill="1" applyBorder="1"/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/>
    </xf>
    <xf numFmtId="0" fontId="4" fillId="5" borderId="28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6" fillId="0" borderId="1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4" fillId="3" borderId="8" xfId="0" applyFont="1" applyFill="1" applyBorder="1" applyAlignment="1"/>
    <xf numFmtId="0" fontId="4" fillId="3" borderId="16" xfId="0" applyFont="1" applyFill="1" applyBorder="1" applyAlignment="1">
      <alignment vertical="center"/>
    </xf>
    <xf numFmtId="0" fontId="4" fillId="3" borderId="16" xfId="0" quotePrefix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0" borderId="17" xfId="0" applyFont="1" applyFill="1" applyBorder="1" applyAlignment="1"/>
    <xf numFmtId="0" fontId="12" fillId="3" borderId="3" xfId="0" applyFont="1" applyFill="1" applyBorder="1" applyAlignment="1">
      <alignment vertical="center"/>
    </xf>
    <xf numFmtId="15" fontId="9" fillId="4" borderId="17" xfId="0" applyNumberFormat="1" applyFont="1" applyFill="1" applyBorder="1" applyAlignment="1">
      <alignment horizontal="center" vertical="center"/>
    </xf>
    <xf numFmtId="44" fontId="8" fillId="4" borderId="41" xfId="1" applyNumberFormat="1" applyFont="1" applyFill="1" applyBorder="1" applyAlignment="1">
      <alignment horizontal="center" vertical="center"/>
    </xf>
    <xf numFmtId="44" fontId="8" fillId="4" borderId="42" xfId="1" applyNumberFormat="1" applyFont="1" applyFill="1" applyBorder="1" applyAlignment="1">
      <alignment horizontal="center" vertical="center"/>
    </xf>
    <xf numFmtId="44" fontId="8" fillId="4" borderId="43" xfId="1" applyNumberFormat="1" applyFont="1" applyFill="1" applyBorder="1" applyAlignment="1">
      <alignment horizontal="center" vertical="center"/>
    </xf>
    <xf numFmtId="2" fontId="8" fillId="4" borderId="42" xfId="1" applyNumberFormat="1" applyFont="1" applyFill="1" applyBorder="1" applyAlignment="1">
      <alignment horizontal="center" vertical="center"/>
    </xf>
    <xf numFmtId="2" fontId="8" fillId="4" borderId="43" xfId="1" applyNumberFormat="1" applyFont="1" applyFill="1" applyBorder="1" applyAlignment="1">
      <alignment horizontal="center" vertical="center"/>
    </xf>
    <xf numFmtId="2" fontId="8" fillId="4" borderId="41" xfId="1" applyNumberFormat="1" applyFont="1" applyFill="1" applyBorder="1" applyAlignment="1">
      <alignment horizontal="center" vertical="center"/>
    </xf>
    <xf numFmtId="2" fontId="8" fillId="4" borderId="44" xfId="1" applyNumberFormat="1" applyFont="1" applyFill="1" applyBorder="1" applyAlignment="1">
      <alignment horizontal="center" vertical="center"/>
    </xf>
    <xf numFmtId="2" fontId="8" fillId="4" borderId="45" xfId="1" applyNumberFormat="1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 wrapText="1"/>
    </xf>
    <xf numFmtId="0" fontId="14" fillId="6" borderId="47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/>
    </xf>
    <xf numFmtId="164" fontId="10" fillId="3" borderId="0" xfId="1" applyNumberFormat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horizontal="left" vertical="center"/>
    </xf>
    <xf numFmtId="0" fontId="4" fillId="5" borderId="28" xfId="0" quotePrefix="1" applyFont="1" applyFill="1" applyBorder="1" applyAlignment="1">
      <alignment vertical="center" wrapText="1"/>
    </xf>
    <xf numFmtId="0" fontId="4" fillId="5" borderId="31" xfId="0" quotePrefix="1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2" fontId="4" fillId="4" borderId="41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center" textRotation="90"/>
    </xf>
    <xf numFmtId="164" fontId="10" fillId="3" borderId="16" xfId="1" applyNumberFormat="1" applyFont="1" applyFill="1" applyBorder="1" applyAlignment="1">
      <alignment vertical="center"/>
    </xf>
    <xf numFmtId="166" fontId="8" fillId="3" borderId="16" xfId="1" applyNumberFormat="1" applyFont="1" applyFill="1" applyBorder="1" applyAlignment="1">
      <alignment vertical="center"/>
    </xf>
    <xf numFmtId="2" fontId="8" fillId="3" borderId="16" xfId="1" applyNumberFormat="1" applyFont="1" applyFill="1" applyBorder="1" applyAlignment="1">
      <alignment vertical="center"/>
    </xf>
    <xf numFmtId="44" fontId="8" fillId="3" borderId="16" xfId="0" quotePrefix="1" applyNumberFormat="1" applyFont="1" applyFill="1" applyBorder="1" applyAlignment="1">
      <alignment vertical="center" wrapText="1"/>
    </xf>
    <xf numFmtId="0" fontId="4" fillId="3" borderId="11" xfId="0" quotePrefix="1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textRotation="90"/>
    </xf>
    <xf numFmtId="44" fontId="8" fillId="4" borderId="44" xfId="1" applyNumberFormat="1" applyFont="1" applyFill="1" applyBorder="1" applyAlignment="1">
      <alignment horizontal="center" vertical="center"/>
    </xf>
    <xf numFmtId="44" fontId="8" fillId="4" borderId="45" xfId="1" applyNumberFormat="1" applyFont="1" applyFill="1" applyBorder="1" applyAlignment="1">
      <alignment horizontal="center" vertical="center"/>
    </xf>
    <xf numFmtId="44" fontId="4" fillId="4" borderId="20" xfId="0" applyNumberFormat="1" applyFont="1" applyFill="1" applyBorder="1" applyAlignment="1">
      <alignment horizontal="center" vertical="center"/>
    </xf>
    <xf numFmtId="44" fontId="8" fillId="4" borderId="7" xfId="1" applyNumberFormat="1" applyFont="1" applyFill="1" applyBorder="1" applyAlignment="1">
      <alignment horizontal="center" vertical="center"/>
    </xf>
    <xf numFmtId="44" fontId="8" fillId="4" borderId="2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6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10" fillId="3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4" fontId="8" fillId="8" borderId="27" xfId="0" applyNumberFormat="1" applyFont="1" applyFill="1" applyBorder="1" applyAlignment="1">
      <alignment horizontal="center" vertical="center"/>
    </xf>
    <xf numFmtId="44" fontId="8" fillId="8" borderId="28" xfId="0" applyNumberFormat="1" applyFont="1" applyFill="1" applyBorder="1" applyAlignment="1">
      <alignment horizontal="center" vertical="center"/>
    </xf>
    <xf numFmtId="44" fontId="8" fillId="8" borderId="31" xfId="0" applyNumberFormat="1" applyFont="1" applyFill="1" applyBorder="1" applyAlignment="1">
      <alignment horizontal="center" vertical="center" wrapText="1"/>
    </xf>
    <xf numFmtId="44" fontId="8" fillId="8" borderId="31" xfId="0" applyNumberFormat="1" applyFont="1" applyFill="1" applyBorder="1" applyAlignment="1">
      <alignment horizontal="center" vertical="center"/>
    </xf>
    <xf numFmtId="0" fontId="4" fillId="3" borderId="12" xfId="0" quotePrefix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8" xfId="0" applyFont="1" applyFill="1" applyBorder="1" applyAlignment="1"/>
    <xf numFmtId="0" fontId="4" fillId="3" borderId="12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0" fillId="3" borderId="8" xfId="0" applyFill="1" applyBorder="1"/>
    <xf numFmtId="2" fontId="4" fillId="4" borderId="4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4" fillId="2" borderId="16" xfId="0" applyFont="1" applyFill="1" applyBorder="1" applyAlignment="1"/>
    <xf numFmtId="0" fontId="4" fillId="2" borderId="11" xfId="0" applyFont="1" applyFill="1" applyBorder="1" applyAlignment="1"/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8" xfId="0" applyFont="1" applyFill="1" applyBorder="1"/>
    <xf numFmtId="0" fontId="4" fillId="2" borderId="9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horizontal="right" vertical="center"/>
    </xf>
    <xf numFmtId="44" fontId="4" fillId="9" borderId="17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11" xfId="0" quotePrefix="1" applyFont="1" applyFill="1" applyBorder="1" applyAlignment="1">
      <alignment horizontal="center" vertical="center"/>
    </xf>
    <xf numFmtId="0" fontId="4" fillId="3" borderId="8" xfId="0" quotePrefix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1" fillId="6" borderId="16" xfId="0" applyNumberFormat="1" applyFont="1" applyFill="1" applyBorder="1" applyAlignment="1">
      <alignment horizontal="center" vertical="center"/>
    </xf>
    <xf numFmtId="49" fontId="11" fillId="6" borderId="1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3" borderId="10" xfId="1" applyNumberFormat="1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center" vertical="center" wrapText="1"/>
    </xf>
    <xf numFmtId="165" fontId="7" fillId="0" borderId="32" xfId="1" applyNumberFormat="1" applyFont="1" applyFill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15" fontId="9" fillId="4" borderId="4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3" borderId="16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44" fontId="10" fillId="5" borderId="32" xfId="0" applyNumberFormat="1" applyFont="1" applyFill="1" applyBorder="1" applyAlignment="1">
      <alignment horizontal="center" vertical="center"/>
    </xf>
    <xf numFmtId="44" fontId="10" fillId="5" borderId="33" xfId="0" applyNumberFormat="1" applyFont="1" applyFill="1" applyBorder="1" applyAlignment="1">
      <alignment horizontal="center" vertical="center"/>
    </xf>
    <xf numFmtId="164" fontId="10" fillId="3" borderId="39" xfId="1" applyNumberFormat="1" applyFont="1" applyFill="1" applyBorder="1" applyAlignment="1">
      <alignment horizontal="left" vertical="center"/>
    </xf>
    <xf numFmtId="164" fontId="10" fillId="3" borderId="14" xfId="1" applyNumberFormat="1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top"/>
    </xf>
    <xf numFmtId="0" fontId="10" fillId="4" borderId="16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165" fontId="4" fillId="5" borderId="10" xfId="1" applyNumberFormat="1" applyFont="1" applyFill="1" applyBorder="1" applyAlignment="1">
      <alignment horizontal="center" vertical="center"/>
    </xf>
    <xf numFmtId="165" fontId="4" fillId="5" borderId="11" xfId="1" applyNumberFormat="1" applyFont="1" applyFill="1" applyBorder="1" applyAlignment="1">
      <alignment horizontal="center" vertical="center"/>
    </xf>
    <xf numFmtId="165" fontId="4" fillId="5" borderId="1" xfId="1" applyNumberFormat="1" applyFont="1" applyFill="1" applyBorder="1" applyAlignment="1">
      <alignment horizontal="center" vertical="center"/>
    </xf>
    <xf numFmtId="165" fontId="4" fillId="5" borderId="9" xfId="1" applyNumberFormat="1" applyFont="1" applyFill="1" applyBorder="1" applyAlignment="1">
      <alignment horizontal="center" vertical="center"/>
    </xf>
    <xf numFmtId="166" fontId="8" fillId="3" borderId="26" xfId="1" applyNumberFormat="1" applyFont="1" applyFill="1" applyBorder="1" applyAlignment="1">
      <alignment horizontal="center" vertical="center"/>
    </xf>
    <xf numFmtId="166" fontId="8" fillId="3" borderId="6" xfId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right" vertical="center"/>
    </xf>
    <xf numFmtId="164" fontId="10" fillId="3" borderId="47" xfId="1" applyNumberFormat="1" applyFont="1" applyFill="1" applyBorder="1" applyAlignment="1">
      <alignment horizontal="left" vertical="center"/>
    </xf>
    <xf numFmtId="166" fontId="8" fillId="3" borderId="48" xfId="1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left" vertical="center"/>
    </xf>
    <xf numFmtId="0" fontId="10" fillId="4" borderId="51" xfId="0" applyFont="1" applyFill="1" applyBorder="1" applyAlignment="1">
      <alignment horizontal="left" vertical="center"/>
    </xf>
    <xf numFmtId="0" fontId="10" fillId="4" borderId="52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4" fontId="10" fillId="8" borderId="32" xfId="0" quotePrefix="1" applyNumberFormat="1" applyFont="1" applyFill="1" applyBorder="1" applyAlignment="1">
      <alignment horizontal="center" vertical="center" wrapText="1"/>
    </xf>
    <xf numFmtId="0" fontId="10" fillId="8" borderId="33" xfId="0" quotePrefix="1" applyFont="1" applyFill="1" applyBorder="1" applyAlignment="1">
      <alignment horizontal="center" vertical="center" wrapText="1"/>
    </xf>
    <xf numFmtId="2" fontId="4" fillId="10" borderId="32" xfId="1" applyNumberFormat="1" applyFont="1" applyFill="1" applyBorder="1" applyAlignment="1">
      <alignment horizontal="center" vertical="center"/>
    </xf>
    <xf numFmtId="2" fontId="4" fillId="10" borderId="33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right" vertical="center"/>
    </xf>
    <xf numFmtId="165" fontId="7" fillId="3" borderId="8" xfId="0" applyNumberFormat="1" applyFont="1" applyFill="1" applyBorder="1" applyAlignment="1">
      <alignment horizontal="right" vertical="center"/>
    </xf>
    <xf numFmtId="44" fontId="7" fillId="3" borderId="3" xfId="0" quotePrefix="1" applyNumberFormat="1" applyFont="1" applyFill="1" applyBorder="1" applyAlignment="1">
      <alignment horizontal="center" vertical="center" wrapText="1"/>
    </xf>
    <xf numFmtId="44" fontId="4" fillId="9" borderId="32" xfId="0" quotePrefix="1" applyNumberFormat="1" applyFont="1" applyFill="1" applyBorder="1" applyAlignment="1">
      <alignment horizontal="center" vertical="center" wrapText="1"/>
    </xf>
    <xf numFmtId="0" fontId="4" fillId="9" borderId="33" xfId="0" quotePrefix="1" applyFont="1" applyFill="1" applyBorder="1" applyAlignment="1">
      <alignment horizontal="center" vertical="center" wrapText="1"/>
    </xf>
    <xf numFmtId="2" fontId="10" fillId="8" borderId="32" xfId="1" applyNumberFormat="1" applyFont="1" applyFill="1" applyBorder="1" applyAlignment="1">
      <alignment horizontal="center" vertical="center"/>
    </xf>
    <xf numFmtId="2" fontId="10" fillId="8" borderId="33" xfId="1" applyNumberFormat="1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left" vertical="center"/>
    </xf>
    <xf numFmtId="0" fontId="10" fillId="4" borderId="54" xfId="0" applyFont="1" applyFill="1" applyBorder="1" applyAlignment="1">
      <alignment horizontal="left" vertical="center"/>
    </xf>
    <xf numFmtId="0" fontId="10" fillId="4" borderId="55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2" fontId="10" fillId="4" borderId="32" xfId="0" applyNumberFormat="1" applyFont="1" applyFill="1" applyBorder="1" applyAlignment="1">
      <alignment horizontal="center" vertical="center"/>
    </xf>
    <xf numFmtId="2" fontId="10" fillId="4" borderId="33" xfId="0" applyNumberFormat="1" applyFont="1" applyFill="1" applyBorder="1" applyAlignment="1">
      <alignment horizontal="center" vertical="center"/>
    </xf>
    <xf numFmtId="44" fontId="10" fillId="7" borderId="32" xfId="1" applyNumberFormat="1" applyFont="1" applyFill="1" applyBorder="1" applyAlignment="1">
      <alignment horizontal="center" vertical="center"/>
    </xf>
    <xf numFmtId="44" fontId="10" fillId="7" borderId="33" xfId="1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center" vertical="center"/>
    </xf>
    <xf numFmtId="44" fontId="10" fillId="8" borderId="32" xfId="0" applyNumberFormat="1" applyFont="1" applyFill="1" applyBorder="1" applyAlignment="1">
      <alignment horizontal="center" vertical="center"/>
    </xf>
    <xf numFmtId="44" fontId="10" fillId="8" borderId="33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7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center" vertical="center"/>
    </xf>
    <xf numFmtId="164" fontId="10" fillId="3" borderId="10" xfId="1" applyNumberFormat="1" applyFont="1" applyFill="1" applyBorder="1" applyAlignment="1">
      <alignment horizontal="left" vertical="center"/>
    </xf>
    <xf numFmtId="164" fontId="10" fillId="3" borderId="50" xfId="1" applyNumberFormat="1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 textRotation="90"/>
    </xf>
    <xf numFmtId="0" fontId="17" fillId="2" borderId="15" xfId="0" applyFont="1" applyFill="1" applyBorder="1" applyAlignment="1">
      <alignment horizontal="center" vertical="center" textRotation="90"/>
    </xf>
    <xf numFmtId="164" fontId="10" fillId="3" borderId="40" xfId="1" applyNumberFormat="1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center" vertical="center" textRotation="90"/>
    </xf>
    <xf numFmtId="166" fontId="8" fillId="3" borderId="38" xfId="1" applyNumberFormat="1" applyFont="1" applyFill="1" applyBorder="1" applyAlignment="1">
      <alignment horizontal="center" vertical="center"/>
    </xf>
    <xf numFmtId="165" fontId="10" fillId="7" borderId="32" xfId="1" applyNumberFormat="1" applyFont="1" applyFill="1" applyBorder="1" applyAlignment="1">
      <alignment horizontal="center" vertical="center"/>
    </xf>
    <xf numFmtId="165" fontId="10" fillId="7" borderId="33" xfId="1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164" fontId="10" fillId="3" borderId="56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165" fontId="4" fillId="0" borderId="15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44" fontId="4" fillId="0" borderId="15" xfId="0" applyNumberFormat="1" applyFont="1" applyFill="1" applyBorder="1" applyAlignment="1">
      <alignment horizontal="center"/>
    </xf>
    <xf numFmtId="44" fontId="10" fillId="8" borderId="32" xfId="0" applyNumberFormat="1" applyFont="1" applyFill="1" applyBorder="1" applyAlignment="1">
      <alignment horizontal="center"/>
    </xf>
    <xf numFmtId="44" fontId="10" fillId="8" borderId="15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left" wrapText="1" indent="1"/>
    </xf>
    <xf numFmtId="0" fontId="6" fillId="3" borderId="16" xfId="0" applyFont="1" applyFill="1" applyBorder="1" applyAlignment="1">
      <alignment horizontal="left" wrapText="1" indent="1"/>
    </xf>
    <xf numFmtId="0" fontId="6" fillId="3" borderId="11" xfId="0" applyFont="1" applyFill="1" applyBorder="1" applyAlignment="1">
      <alignment horizontal="left" wrapText="1" indent="1"/>
    </xf>
    <xf numFmtId="0" fontId="6" fillId="3" borderId="3" xfId="0" applyFont="1" applyFill="1" applyBorder="1" applyAlignment="1">
      <alignment horizontal="left" wrapText="1" indent="1"/>
    </xf>
    <xf numFmtId="0" fontId="6" fillId="3" borderId="0" xfId="0" applyFont="1" applyFill="1" applyBorder="1" applyAlignment="1">
      <alignment horizontal="left" wrapText="1" indent="1"/>
    </xf>
    <xf numFmtId="0" fontId="6" fillId="3" borderId="8" xfId="0" applyFont="1" applyFill="1" applyBorder="1" applyAlignment="1">
      <alignment horizontal="left" wrapText="1" indent="1"/>
    </xf>
    <xf numFmtId="0" fontId="6" fillId="3" borderId="10" xfId="0" applyFont="1" applyFill="1" applyBorder="1" applyAlignment="1">
      <alignment horizontal="left" indent="1"/>
    </xf>
    <xf numFmtId="0" fontId="6" fillId="3" borderId="16" xfId="0" applyFont="1" applyFill="1" applyBorder="1" applyAlignment="1">
      <alignment horizontal="left" indent="1"/>
    </xf>
    <xf numFmtId="0" fontId="6" fillId="3" borderId="11" xfId="0" applyFont="1" applyFill="1" applyBorder="1" applyAlignment="1">
      <alignment horizontal="left" indent="1"/>
    </xf>
    <xf numFmtId="0" fontId="6" fillId="3" borderId="3" xfId="0" applyFont="1" applyFill="1" applyBorder="1" applyAlignment="1">
      <alignment horizontal="left" indent="1"/>
    </xf>
    <xf numFmtId="0" fontId="6" fillId="3" borderId="0" xfId="0" applyFont="1" applyFill="1" applyBorder="1" applyAlignment="1">
      <alignment horizontal="left" indent="1"/>
    </xf>
    <xf numFmtId="0" fontId="6" fillId="3" borderId="8" xfId="0" applyFont="1" applyFill="1" applyBorder="1" applyAlignment="1">
      <alignment horizontal="left" indent="1"/>
    </xf>
    <xf numFmtId="0" fontId="10" fillId="4" borderId="35" xfId="0" applyFont="1" applyFill="1" applyBorder="1" applyAlignment="1">
      <alignment horizontal="left" vertical="center"/>
    </xf>
    <xf numFmtId="0" fontId="10" fillId="4" borderId="57" xfId="0" applyFont="1" applyFill="1" applyBorder="1" applyAlignment="1">
      <alignment horizontal="left" vertical="center"/>
    </xf>
    <xf numFmtId="0" fontId="10" fillId="4" borderId="58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165" fontId="4" fillId="4" borderId="10" xfId="1" applyNumberFormat="1" applyFont="1" applyFill="1" applyBorder="1" applyAlignment="1">
      <alignment horizontal="center" vertical="center"/>
    </xf>
    <xf numFmtId="165" fontId="4" fillId="4" borderId="1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4" fillId="4" borderId="9" xfId="1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1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6" fillId="6" borderId="10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6FDCF"/>
      <color rgb="FFF2FCB6"/>
      <color rgb="FFEBF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1100846</xdr:colOff>
      <xdr:row>2</xdr:row>
      <xdr:rowOff>209145</xdr:rowOff>
    </xdr:from>
    <xdr:to>
      <xdr:col>7</xdr:col>
      <xdr:colOff>110731</xdr:colOff>
      <xdr:row>4</xdr:row>
      <xdr:rowOff>190176</xdr:rowOff>
    </xdr:to>
    <xdr:sp macro="" textlink="">
      <xdr:nvSpPr>
        <xdr:cNvPr id="4" name="ZoneTexte 3"/>
        <xdr:cNvSpPr txBox="1"/>
      </xdr:nvSpPr>
      <xdr:spPr>
        <a:xfrm>
          <a:off x="4254229" y="638783"/>
          <a:ext cx="298800" cy="297180"/>
        </a:xfrm>
        <a:prstGeom prst="ellipse">
          <a:avLst/>
        </a:prstGeom>
        <a:solidFill>
          <a:schemeClr val="accent3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b="1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18</xdr:col>
      <xdr:colOff>47</xdr:colOff>
      <xdr:row>2</xdr:row>
      <xdr:rowOff>81067</xdr:rowOff>
    </xdr:from>
    <xdr:to>
      <xdr:col>22</xdr:col>
      <xdr:colOff>535022</xdr:colOff>
      <xdr:row>5</xdr:row>
      <xdr:rowOff>62724</xdr:rowOff>
    </xdr:to>
    <xdr:grpSp>
      <xdr:nvGrpSpPr>
        <xdr:cNvPr id="5" name="Groupe 4"/>
        <xdr:cNvGrpSpPr/>
      </xdr:nvGrpSpPr>
      <xdr:grpSpPr>
        <a:xfrm>
          <a:off x="10270834" y="510705"/>
          <a:ext cx="3712677" cy="549104"/>
          <a:chOff x="6264" y="0"/>
          <a:chExt cx="3713804" cy="540158"/>
        </a:xfrm>
      </xdr:grpSpPr>
      <xdr:sp macro="" textlink="">
        <xdr:nvSpPr>
          <xdr:cNvPr id="6" name="Zone de texte 23"/>
          <xdr:cNvSpPr txBox="1"/>
        </xdr:nvSpPr>
        <xdr:spPr>
          <a:xfrm>
            <a:off x="467603" y="0"/>
            <a:ext cx="3252465" cy="540158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 w="6350">
            <a:solidFill>
              <a:schemeClr val="accent3">
                <a:lumMod val="75000"/>
              </a:schemeClr>
            </a:solidFill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36195" algn="ctr">
              <a:lnSpc>
                <a:spcPct val="107000"/>
              </a:lnSpc>
              <a:spcAft>
                <a:spcPts val="0"/>
              </a:spcAft>
            </a:pPr>
            <a:r>
              <a:rPr lang="fr-CA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Entrez la date du </a:t>
            </a:r>
            <a:r>
              <a:rPr lang="fr-CA" sz="1000" b="1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début de la période de paie </a:t>
            </a:r>
            <a:r>
              <a:rPr lang="fr-CA" sz="1000" b="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(</a:t>
            </a:r>
            <a:r>
              <a:rPr lang="fr-CA" sz="1000" b="1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dimanche</a:t>
            </a:r>
            <a:r>
              <a:rPr lang="fr-CA" sz="1000" b="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)</a:t>
            </a:r>
            <a:r>
              <a:rPr lang="fr-CA" sz="1000" b="1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. </a:t>
            </a:r>
            <a:r>
              <a:rPr lang="fr-CA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Les autres</a:t>
            </a:r>
            <a:r>
              <a:rPr lang="fr-CA" sz="1000" baseline="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 dates s'affichent automatiquement.</a:t>
            </a:r>
            <a:endParaRPr lang="fr-CA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" name="ZoneTexte 1"/>
          <xdr:cNvSpPr txBox="1"/>
        </xdr:nvSpPr>
        <xdr:spPr>
          <a:xfrm>
            <a:off x="6264" y="68634"/>
            <a:ext cx="396510" cy="396000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fr-CA" sz="1000" b="1">
                <a:solidFill>
                  <a:srgbClr val="FFFFFF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endPara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topLeftCell="B10" zoomScale="94" zoomScaleNormal="98" zoomScaleSheetLayoutView="94" workbookViewId="0">
      <selection activeCell="V16" sqref="V16"/>
    </sheetView>
  </sheetViews>
  <sheetFormatPr baseColWidth="10" defaultRowHeight="13.8" x14ac:dyDescent="0.3"/>
  <cols>
    <col min="1" max="1" width="1.44140625" style="1" customWidth="1"/>
    <col min="2" max="2" width="2.88671875" style="1" customWidth="1"/>
    <col min="3" max="3" width="20.21875" style="1" customWidth="1"/>
    <col min="4" max="4" width="8.77734375" style="1" customWidth="1"/>
    <col min="5" max="5" width="1" style="1" customWidth="1"/>
    <col min="6" max="6" width="11.77734375" style="1" customWidth="1"/>
    <col min="7" max="7" width="18.77734375" style="1" customWidth="1"/>
    <col min="8" max="8" width="11.77734375" style="1" customWidth="1"/>
    <col min="9" max="9" width="8.109375" style="1" customWidth="1"/>
    <col min="10" max="10" width="2.77734375" style="1" customWidth="1"/>
    <col min="11" max="11" width="7.88671875" style="1" customWidth="1"/>
    <col min="12" max="12" width="10.33203125" style="1" customWidth="1"/>
    <col min="13" max="13" width="7.33203125" style="1" customWidth="1"/>
    <col min="14" max="14" width="7.6640625" style="1" customWidth="1"/>
    <col min="15" max="15" width="10.33203125" style="1" customWidth="1"/>
    <col min="16" max="16" width="10.6640625" style="1" customWidth="1"/>
    <col min="17" max="17" width="1.44140625" style="1" customWidth="1"/>
    <col min="18" max="18" width="6.6640625" style="1" customWidth="1"/>
    <col min="19" max="16384" width="11.5546875" style="1"/>
  </cols>
  <sheetData>
    <row r="1" spans="1:17" ht="13.8" customHeight="1" x14ac:dyDescent="0.3">
      <c r="A1" s="109" t="s">
        <v>55</v>
      </c>
      <c r="B1" s="109"/>
      <c r="C1" s="109"/>
      <c r="D1" s="109"/>
      <c r="E1" s="109"/>
      <c r="F1" s="109"/>
      <c r="G1" s="109"/>
      <c r="H1" s="113"/>
      <c r="I1" s="113"/>
      <c r="J1" s="113"/>
      <c r="K1" s="113"/>
      <c r="L1" s="110" t="s">
        <v>0</v>
      </c>
      <c r="M1" s="110"/>
      <c r="N1" s="110"/>
      <c r="O1" s="110"/>
      <c r="P1" s="110"/>
      <c r="Q1" s="110"/>
    </row>
    <row r="2" spans="1:17" ht="19.95" customHeight="1" x14ac:dyDescent="0.3">
      <c r="A2" s="139" t="s">
        <v>29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1:17" s="3" customFormat="1" ht="19.95" customHeight="1" x14ac:dyDescent="0.3">
      <c r="A3" s="102"/>
      <c r="B3" s="133" t="s">
        <v>30</v>
      </c>
      <c r="C3" s="133"/>
      <c r="D3" s="133"/>
      <c r="E3" s="84"/>
      <c r="F3" s="84"/>
      <c r="G3" s="84"/>
      <c r="H3" s="84"/>
      <c r="I3" s="84"/>
      <c r="J3" s="84"/>
      <c r="K3" s="84"/>
      <c r="L3" s="84"/>
      <c r="M3" s="17"/>
      <c r="N3" s="18" t="s">
        <v>13</v>
      </c>
      <c r="O3" s="79"/>
      <c r="P3" s="79"/>
      <c r="Q3" s="131"/>
    </row>
    <row r="4" spans="1:17" s="3" customFormat="1" ht="5.4" customHeight="1" x14ac:dyDescent="0.25">
      <c r="A4" s="82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132"/>
    </row>
    <row r="5" spans="1:17" s="3" customFormat="1" ht="19.95" customHeight="1" x14ac:dyDescent="0.25">
      <c r="A5" s="82"/>
      <c r="B5" s="134" t="s">
        <v>59</v>
      </c>
      <c r="C5" s="134"/>
      <c r="D5" s="134"/>
      <c r="E5" s="103"/>
      <c r="F5" s="104" t="s">
        <v>33</v>
      </c>
      <c r="G5" s="24">
        <v>43101</v>
      </c>
      <c r="H5" s="19" t="s">
        <v>32</v>
      </c>
      <c r="I5" s="164" t="s">
        <v>31</v>
      </c>
      <c r="J5" s="164"/>
      <c r="K5" s="165">
        <f>G5 +13</f>
        <v>43114</v>
      </c>
      <c r="L5" s="166"/>
      <c r="M5" s="20"/>
      <c r="N5" s="70" t="s">
        <v>20</v>
      </c>
      <c r="O5" s="80"/>
      <c r="P5" s="80"/>
      <c r="Q5" s="132"/>
    </row>
    <row r="6" spans="1:17" s="2" customFormat="1" ht="19.95" customHeight="1" x14ac:dyDescent="0.25">
      <c r="A6" s="23"/>
      <c r="B6" s="101" t="s">
        <v>54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1"/>
      <c r="N6" s="70" t="s">
        <v>26</v>
      </c>
      <c r="O6" s="80"/>
      <c r="P6" s="80"/>
      <c r="Q6" s="132"/>
    </row>
    <row r="7" spans="1:17" s="2" customFormat="1" ht="6" customHeight="1" x14ac:dyDescent="0.25">
      <c r="A7" s="144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2"/>
    </row>
    <row r="8" spans="1:17" ht="30" customHeight="1" x14ac:dyDescent="0.3">
      <c r="A8" s="144"/>
      <c r="B8" s="159" t="s">
        <v>28</v>
      </c>
      <c r="C8" s="160"/>
      <c r="D8" s="160"/>
      <c r="E8" s="160"/>
      <c r="F8" s="160"/>
      <c r="G8" s="160"/>
      <c r="H8" s="160"/>
      <c r="I8" s="161"/>
      <c r="J8" s="13"/>
      <c r="K8" s="34" t="s">
        <v>10</v>
      </c>
      <c r="L8" s="35" t="s">
        <v>1</v>
      </c>
      <c r="M8" s="36" t="s">
        <v>34</v>
      </c>
      <c r="N8" s="37" t="s">
        <v>49</v>
      </c>
      <c r="O8" s="37" t="s">
        <v>35</v>
      </c>
      <c r="P8" s="33" t="s">
        <v>36</v>
      </c>
      <c r="Q8" s="142"/>
    </row>
    <row r="9" spans="1:17" ht="10.050000000000001" customHeight="1" x14ac:dyDescent="0.3">
      <c r="A9" s="144"/>
      <c r="B9" s="252" t="s">
        <v>27</v>
      </c>
      <c r="C9" s="167" t="s">
        <v>38</v>
      </c>
      <c r="D9" s="168"/>
      <c r="E9" s="169"/>
      <c r="F9" s="173" t="s">
        <v>16</v>
      </c>
      <c r="G9" s="174"/>
      <c r="H9" s="175"/>
      <c r="I9" s="181" t="s">
        <v>19</v>
      </c>
      <c r="J9" s="179" t="s">
        <v>14</v>
      </c>
      <c r="K9" s="208" t="s">
        <v>9</v>
      </c>
      <c r="L9" s="209">
        <f>G5</f>
        <v>43101</v>
      </c>
      <c r="M9" s="25"/>
      <c r="N9" s="30"/>
      <c r="O9" s="75">
        <f>M9*N9</f>
        <v>0</v>
      </c>
      <c r="P9" s="7"/>
      <c r="Q9" s="142"/>
    </row>
    <row r="10" spans="1:17" ht="10.050000000000001" customHeight="1" x14ac:dyDescent="0.3">
      <c r="A10" s="144"/>
      <c r="B10" s="253"/>
      <c r="C10" s="170"/>
      <c r="D10" s="171"/>
      <c r="E10" s="172"/>
      <c r="F10" s="176"/>
      <c r="G10" s="177"/>
      <c r="H10" s="178"/>
      <c r="I10" s="182"/>
      <c r="J10" s="180"/>
      <c r="K10" s="188"/>
      <c r="L10" s="206"/>
      <c r="M10" s="60"/>
      <c r="N10" s="31"/>
      <c r="O10" s="76">
        <f t="shared" ref="O10:O22" si="0">M10*N10</f>
        <v>0</v>
      </c>
      <c r="P10" s="40"/>
      <c r="Q10" s="142"/>
    </row>
    <row r="11" spans="1:17" ht="10.050000000000001" customHeight="1" x14ac:dyDescent="0.3">
      <c r="A11" s="144"/>
      <c r="B11" s="253"/>
      <c r="C11" s="207" t="s">
        <v>46</v>
      </c>
      <c r="D11" s="185"/>
      <c r="E11" s="71"/>
      <c r="F11" s="210"/>
      <c r="G11" s="211"/>
      <c r="H11" s="212"/>
      <c r="I11" s="216"/>
      <c r="J11" s="180"/>
      <c r="K11" s="187" t="s">
        <v>3</v>
      </c>
      <c r="L11" s="205">
        <f>L9 +1</f>
        <v>43102</v>
      </c>
      <c r="M11" s="60"/>
      <c r="N11" s="31"/>
      <c r="O11" s="76">
        <f t="shared" si="0"/>
        <v>0</v>
      </c>
      <c r="P11" s="40"/>
      <c r="Q11" s="142"/>
    </row>
    <row r="12" spans="1:17" ht="10.050000000000001" customHeight="1" x14ac:dyDescent="0.3">
      <c r="A12" s="144"/>
      <c r="B12" s="253"/>
      <c r="C12" s="207"/>
      <c r="D12" s="186"/>
      <c r="E12" s="38"/>
      <c r="F12" s="213"/>
      <c r="G12" s="214"/>
      <c r="H12" s="215"/>
      <c r="I12" s="217"/>
      <c r="J12" s="180"/>
      <c r="K12" s="188"/>
      <c r="L12" s="206"/>
      <c r="M12" s="26"/>
      <c r="N12" s="28"/>
      <c r="O12" s="76">
        <f t="shared" si="0"/>
        <v>0</v>
      </c>
      <c r="P12" s="8"/>
      <c r="Q12" s="142"/>
    </row>
    <row r="13" spans="1:17" ht="10.050000000000001" customHeight="1" x14ac:dyDescent="0.3">
      <c r="A13" s="144"/>
      <c r="B13" s="253"/>
      <c r="C13" s="207" t="s">
        <v>47</v>
      </c>
      <c r="D13" s="237"/>
      <c r="E13" s="38"/>
      <c r="F13" s="229"/>
      <c r="G13" s="230"/>
      <c r="H13" s="231"/>
      <c r="I13" s="235"/>
      <c r="J13" s="180"/>
      <c r="K13" s="187" t="s">
        <v>4</v>
      </c>
      <c r="L13" s="205">
        <f>L11 +1</f>
        <v>43103</v>
      </c>
      <c r="M13" s="26"/>
      <c r="N13" s="28"/>
      <c r="O13" s="76">
        <f t="shared" si="0"/>
        <v>0</v>
      </c>
      <c r="P13" s="8"/>
      <c r="Q13" s="142"/>
    </row>
    <row r="14" spans="1:17" ht="10.050000000000001" customHeight="1" x14ac:dyDescent="0.3">
      <c r="A14" s="144"/>
      <c r="B14" s="253"/>
      <c r="C14" s="207"/>
      <c r="D14" s="238"/>
      <c r="E14" s="5"/>
      <c r="F14" s="213"/>
      <c r="G14" s="214"/>
      <c r="H14" s="215"/>
      <c r="I14" s="217"/>
      <c r="J14" s="180"/>
      <c r="K14" s="188"/>
      <c r="L14" s="206"/>
      <c r="M14" s="26"/>
      <c r="N14" s="28"/>
      <c r="O14" s="76">
        <f t="shared" si="0"/>
        <v>0</v>
      </c>
      <c r="P14" s="9"/>
      <c r="Q14" s="142"/>
    </row>
    <row r="15" spans="1:17" ht="10.050000000000001" customHeight="1" x14ac:dyDescent="0.3">
      <c r="A15" s="144"/>
      <c r="B15" s="253"/>
      <c r="C15" s="183" t="s">
        <v>25</v>
      </c>
      <c r="D15" s="244">
        <f>D11*D13</f>
        <v>0</v>
      </c>
      <c r="E15" s="47"/>
      <c r="F15" s="229"/>
      <c r="G15" s="230"/>
      <c r="H15" s="231"/>
      <c r="I15" s="235"/>
      <c r="J15" s="180"/>
      <c r="K15" s="187" t="s">
        <v>5</v>
      </c>
      <c r="L15" s="205">
        <f>L13 +1</f>
        <v>43104</v>
      </c>
      <c r="M15" s="26"/>
      <c r="N15" s="28"/>
      <c r="O15" s="76">
        <f t="shared" si="0"/>
        <v>0</v>
      </c>
      <c r="P15" s="9"/>
      <c r="Q15" s="142"/>
    </row>
    <row r="16" spans="1:17" ht="10.050000000000001" customHeight="1" x14ac:dyDescent="0.3">
      <c r="A16" s="144"/>
      <c r="B16" s="253"/>
      <c r="C16" s="184"/>
      <c r="D16" s="245"/>
      <c r="E16" s="49"/>
      <c r="F16" s="232"/>
      <c r="G16" s="233"/>
      <c r="H16" s="234"/>
      <c r="I16" s="236"/>
      <c r="J16" s="180"/>
      <c r="K16" s="188"/>
      <c r="L16" s="206"/>
      <c r="M16" s="26"/>
      <c r="N16" s="28"/>
      <c r="O16" s="76">
        <f t="shared" si="0"/>
        <v>0</v>
      </c>
      <c r="P16" s="9"/>
      <c r="Q16" s="142"/>
    </row>
    <row r="17" spans="1:17" ht="10.050000000000001" customHeight="1" x14ac:dyDescent="0.3">
      <c r="A17" s="144"/>
      <c r="B17" s="253"/>
      <c r="C17" s="167" t="s">
        <v>39</v>
      </c>
      <c r="D17" s="168"/>
      <c r="E17" s="169"/>
      <c r="F17" s="173" t="s">
        <v>16</v>
      </c>
      <c r="G17" s="174"/>
      <c r="H17" s="181" t="s">
        <v>17</v>
      </c>
      <c r="I17" s="181" t="s">
        <v>19</v>
      </c>
      <c r="J17" s="180"/>
      <c r="K17" s="187" t="s">
        <v>6</v>
      </c>
      <c r="L17" s="205">
        <f>L15 +1</f>
        <v>43105</v>
      </c>
      <c r="M17" s="26"/>
      <c r="N17" s="28"/>
      <c r="O17" s="76">
        <f t="shared" si="0"/>
        <v>0</v>
      </c>
      <c r="P17" s="9"/>
      <c r="Q17" s="142"/>
    </row>
    <row r="18" spans="1:17" ht="10.050000000000001" customHeight="1" x14ac:dyDescent="0.3">
      <c r="A18" s="144"/>
      <c r="B18" s="253"/>
      <c r="C18" s="170"/>
      <c r="D18" s="171"/>
      <c r="E18" s="172"/>
      <c r="F18" s="176"/>
      <c r="G18" s="177"/>
      <c r="H18" s="182"/>
      <c r="I18" s="182"/>
      <c r="J18" s="180"/>
      <c r="K18" s="188"/>
      <c r="L18" s="206"/>
      <c r="M18" s="26"/>
      <c r="N18" s="28"/>
      <c r="O18" s="76">
        <f t="shared" si="0"/>
        <v>0</v>
      </c>
      <c r="P18" s="9"/>
      <c r="Q18" s="142"/>
    </row>
    <row r="19" spans="1:17" ht="10.050000000000001" customHeight="1" x14ac:dyDescent="0.3">
      <c r="A19" s="144"/>
      <c r="B19" s="253"/>
      <c r="C19" s="207" t="s">
        <v>48</v>
      </c>
      <c r="D19" s="185"/>
      <c r="E19" s="72"/>
      <c r="F19" s="210"/>
      <c r="G19" s="212"/>
      <c r="H19" s="216"/>
      <c r="I19" s="216"/>
      <c r="J19" s="180"/>
      <c r="K19" s="187" t="s">
        <v>7</v>
      </c>
      <c r="L19" s="205">
        <f>L17 +1</f>
        <v>43106</v>
      </c>
      <c r="M19" s="26"/>
      <c r="N19" s="28"/>
      <c r="O19" s="76">
        <f t="shared" si="0"/>
        <v>0</v>
      </c>
      <c r="P19" s="9"/>
      <c r="Q19" s="142"/>
    </row>
    <row r="20" spans="1:17" ht="10.050000000000001" customHeight="1" x14ac:dyDescent="0.3">
      <c r="A20" s="144"/>
      <c r="B20" s="253"/>
      <c r="C20" s="207"/>
      <c r="D20" s="186"/>
      <c r="E20" s="39"/>
      <c r="F20" s="213"/>
      <c r="G20" s="215"/>
      <c r="H20" s="217"/>
      <c r="I20" s="217"/>
      <c r="J20" s="180"/>
      <c r="K20" s="188"/>
      <c r="L20" s="206"/>
      <c r="M20" s="26"/>
      <c r="N20" s="28"/>
      <c r="O20" s="76">
        <f t="shared" si="0"/>
        <v>0</v>
      </c>
      <c r="P20" s="9"/>
      <c r="Q20" s="142"/>
    </row>
    <row r="21" spans="1:17" ht="10.050000000000001" customHeight="1" x14ac:dyDescent="0.3">
      <c r="A21" s="144"/>
      <c r="B21" s="253"/>
      <c r="C21" s="207" t="s">
        <v>45</v>
      </c>
      <c r="D21" s="237"/>
      <c r="E21" s="39"/>
      <c r="F21" s="229"/>
      <c r="G21" s="231"/>
      <c r="H21" s="235"/>
      <c r="I21" s="235"/>
      <c r="J21" s="180"/>
      <c r="K21" s="187" t="s">
        <v>8</v>
      </c>
      <c r="L21" s="205">
        <f>L19 +1</f>
        <v>43107</v>
      </c>
      <c r="M21" s="61"/>
      <c r="N21" s="32"/>
      <c r="O21" s="76">
        <f t="shared" si="0"/>
        <v>0</v>
      </c>
      <c r="P21" s="41"/>
      <c r="Q21" s="142"/>
    </row>
    <row r="22" spans="1:17" ht="10.050000000000001" customHeight="1" x14ac:dyDescent="0.3">
      <c r="A22" s="144"/>
      <c r="B22" s="253"/>
      <c r="C22" s="207"/>
      <c r="D22" s="238"/>
      <c r="E22" s="6"/>
      <c r="F22" s="213"/>
      <c r="G22" s="215"/>
      <c r="H22" s="217"/>
      <c r="I22" s="217"/>
      <c r="J22" s="180"/>
      <c r="K22" s="261"/>
      <c r="L22" s="256"/>
      <c r="M22" s="27"/>
      <c r="N22" s="29"/>
      <c r="O22" s="77">
        <f t="shared" si="0"/>
        <v>0</v>
      </c>
      <c r="P22" s="10"/>
      <c r="Q22" s="142"/>
    </row>
    <row r="23" spans="1:17" ht="10.050000000000001" customHeight="1" x14ac:dyDescent="0.3">
      <c r="A23" s="144"/>
      <c r="B23" s="253"/>
      <c r="C23" s="15"/>
      <c r="D23" s="244">
        <f>D19*D21</f>
        <v>0</v>
      </c>
      <c r="E23" s="47"/>
      <c r="F23" s="229"/>
      <c r="G23" s="231"/>
      <c r="H23" s="235"/>
      <c r="I23" s="235"/>
      <c r="J23" s="180"/>
      <c r="K23" s="150" t="s">
        <v>56</v>
      </c>
      <c r="L23" s="151"/>
      <c r="M23" s="148" t="s">
        <v>25</v>
      </c>
      <c r="N23" s="257">
        <f>SUM(N9:N22)</f>
        <v>0</v>
      </c>
      <c r="O23" s="259" t="s">
        <v>44</v>
      </c>
      <c r="P23" s="239">
        <f>SUM(O9:O22)</f>
        <v>0</v>
      </c>
      <c r="Q23" s="142"/>
    </row>
    <row r="24" spans="1:17" ht="10.050000000000001" customHeight="1" x14ac:dyDescent="0.3">
      <c r="A24" s="144"/>
      <c r="B24" s="253"/>
      <c r="C24" s="48"/>
      <c r="D24" s="245"/>
      <c r="E24" s="49"/>
      <c r="F24" s="232"/>
      <c r="G24" s="234"/>
      <c r="H24" s="236"/>
      <c r="I24" s="236"/>
      <c r="J24" s="180"/>
      <c r="K24" s="152"/>
      <c r="L24" s="153"/>
      <c r="M24" s="149"/>
      <c r="N24" s="258"/>
      <c r="O24" s="260"/>
      <c r="P24" s="240"/>
      <c r="Q24" s="142"/>
    </row>
    <row r="25" spans="1:17" ht="19.95" customHeight="1" x14ac:dyDescent="0.3">
      <c r="A25" s="144"/>
      <c r="B25" s="253"/>
      <c r="C25" s="167" t="s">
        <v>40</v>
      </c>
      <c r="D25" s="168"/>
      <c r="E25" s="169"/>
      <c r="F25" s="251" t="s">
        <v>16</v>
      </c>
      <c r="G25" s="251"/>
      <c r="H25" s="4" t="s">
        <v>18</v>
      </c>
      <c r="I25" s="73" t="s">
        <v>19</v>
      </c>
      <c r="J25" s="22"/>
      <c r="K25" s="156"/>
      <c r="L25" s="157"/>
      <c r="M25" s="157"/>
      <c r="N25" s="157"/>
      <c r="O25" s="157"/>
      <c r="P25" s="158"/>
      <c r="Q25" s="142"/>
    </row>
    <row r="26" spans="1:17" ht="10.050000000000001" customHeight="1" x14ac:dyDescent="0.3">
      <c r="A26" s="144"/>
      <c r="B26" s="253"/>
      <c r="C26" s="183" t="s">
        <v>48</v>
      </c>
      <c r="D26" s="185"/>
      <c r="E26" s="72"/>
      <c r="F26" s="246"/>
      <c r="G26" s="247"/>
      <c r="H26" s="248"/>
      <c r="I26" s="248"/>
      <c r="J26" s="179" t="s">
        <v>15</v>
      </c>
      <c r="K26" s="249" t="s">
        <v>9</v>
      </c>
      <c r="L26" s="209">
        <f>L21 +1</f>
        <v>43108</v>
      </c>
      <c r="M26" s="62"/>
      <c r="N26" s="50"/>
      <c r="O26" s="75">
        <f>M26*N26</f>
        <v>0</v>
      </c>
      <c r="P26" s="7"/>
      <c r="Q26" s="142"/>
    </row>
    <row r="27" spans="1:17" ht="10.050000000000001" customHeight="1" x14ac:dyDescent="0.3">
      <c r="A27" s="144"/>
      <c r="B27" s="253"/>
      <c r="C27" s="183"/>
      <c r="D27" s="186"/>
      <c r="E27" s="39"/>
      <c r="F27" s="241"/>
      <c r="G27" s="242"/>
      <c r="H27" s="243"/>
      <c r="I27" s="243"/>
      <c r="J27" s="180"/>
      <c r="K27" s="250"/>
      <c r="L27" s="206"/>
      <c r="M27" s="63"/>
      <c r="N27" s="28"/>
      <c r="O27" s="76">
        <f t="shared" ref="O27:O39" si="1">M27*N27</f>
        <v>0</v>
      </c>
      <c r="P27" s="11"/>
      <c r="Q27" s="142"/>
    </row>
    <row r="28" spans="1:17" ht="10.050000000000001" customHeight="1" x14ac:dyDescent="0.3">
      <c r="A28" s="144"/>
      <c r="B28" s="253"/>
      <c r="C28" s="207" t="s">
        <v>45</v>
      </c>
      <c r="D28" s="237"/>
      <c r="E28" s="39"/>
      <c r="F28" s="241"/>
      <c r="G28" s="242"/>
      <c r="H28" s="243"/>
      <c r="I28" s="243"/>
      <c r="J28" s="180"/>
      <c r="K28" s="187" t="s">
        <v>3</v>
      </c>
      <c r="L28" s="205">
        <f>L26+1</f>
        <v>43109</v>
      </c>
      <c r="M28" s="63"/>
      <c r="N28" s="28"/>
      <c r="O28" s="76">
        <f t="shared" si="1"/>
        <v>0</v>
      </c>
      <c r="P28" s="11"/>
      <c r="Q28" s="142"/>
    </row>
    <row r="29" spans="1:17" ht="10.050000000000001" customHeight="1" x14ac:dyDescent="0.3">
      <c r="A29" s="144"/>
      <c r="B29" s="253"/>
      <c r="C29" s="207"/>
      <c r="D29" s="238"/>
      <c r="E29" s="42"/>
      <c r="F29" s="241"/>
      <c r="G29" s="242"/>
      <c r="H29" s="243"/>
      <c r="I29" s="243"/>
      <c r="J29" s="180"/>
      <c r="K29" s="188"/>
      <c r="L29" s="206"/>
      <c r="M29" s="63"/>
      <c r="N29" s="28"/>
      <c r="O29" s="76">
        <f t="shared" si="1"/>
        <v>0</v>
      </c>
      <c r="P29" s="11"/>
      <c r="Q29" s="142"/>
    </row>
    <row r="30" spans="1:17" ht="10.050000000000001" customHeight="1" x14ac:dyDescent="0.3">
      <c r="A30" s="144"/>
      <c r="B30" s="253"/>
      <c r="C30" s="183" t="s">
        <v>25</v>
      </c>
      <c r="D30" s="244">
        <f>D26*D28</f>
        <v>0</v>
      </c>
      <c r="E30" s="47"/>
      <c r="F30" s="241"/>
      <c r="G30" s="288"/>
      <c r="H30" s="236"/>
      <c r="I30" s="292"/>
      <c r="J30" s="180"/>
      <c r="K30" s="187" t="s">
        <v>4</v>
      </c>
      <c r="L30" s="205">
        <f>L28+1</f>
        <v>43110</v>
      </c>
      <c r="M30" s="63"/>
      <c r="N30" s="28"/>
      <c r="O30" s="76">
        <f t="shared" si="1"/>
        <v>0</v>
      </c>
      <c r="P30" s="11"/>
      <c r="Q30" s="142"/>
    </row>
    <row r="31" spans="1:17" ht="10.050000000000001" customHeight="1" x14ac:dyDescent="0.3">
      <c r="A31" s="144"/>
      <c r="B31" s="253"/>
      <c r="C31" s="184"/>
      <c r="D31" s="245"/>
      <c r="E31" s="49"/>
      <c r="F31" s="289"/>
      <c r="G31" s="290"/>
      <c r="H31" s="291"/>
      <c r="I31" s="293"/>
      <c r="J31" s="180"/>
      <c r="K31" s="188"/>
      <c r="L31" s="206"/>
      <c r="M31" s="63"/>
      <c r="N31" s="28"/>
      <c r="O31" s="76">
        <f t="shared" si="1"/>
        <v>0</v>
      </c>
      <c r="P31" s="11"/>
      <c r="Q31" s="142"/>
    </row>
    <row r="32" spans="1:17" ht="10.050000000000001" customHeight="1" x14ac:dyDescent="0.3">
      <c r="A32" s="144"/>
      <c r="B32" s="253"/>
      <c r="C32" s="276" t="s">
        <v>42</v>
      </c>
      <c r="D32" s="277"/>
      <c r="E32" s="278"/>
      <c r="F32" s="189"/>
      <c r="G32" s="190"/>
      <c r="H32" s="190"/>
      <c r="I32" s="191"/>
      <c r="J32" s="180"/>
      <c r="K32" s="187" t="s">
        <v>5</v>
      </c>
      <c r="L32" s="205">
        <f>L30+1</f>
        <v>43111</v>
      </c>
      <c r="M32" s="63"/>
      <c r="N32" s="28"/>
      <c r="O32" s="76">
        <f t="shared" si="1"/>
        <v>0</v>
      </c>
      <c r="P32" s="45"/>
      <c r="Q32" s="142"/>
    </row>
    <row r="33" spans="1:17" ht="10.050000000000001" customHeight="1" x14ac:dyDescent="0.3">
      <c r="A33" s="144"/>
      <c r="B33" s="253"/>
      <c r="C33" s="279"/>
      <c r="D33" s="280"/>
      <c r="E33" s="281"/>
      <c r="F33" s="192"/>
      <c r="G33" s="193"/>
      <c r="H33" s="193"/>
      <c r="I33" s="194"/>
      <c r="J33" s="180"/>
      <c r="K33" s="188"/>
      <c r="L33" s="206"/>
      <c r="M33" s="63"/>
      <c r="N33" s="28"/>
      <c r="O33" s="76">
        <f t="shared" si="1"/>
        <v>0</v>
      </c>
      <c r="P33" s="45"/>
      <c r="Q33" s="142"/>
    </row>
    <row r="34" spans="1:17" ht="10.050000000000001" customHeight="1" x14ac:dyDescent="0.3">
      <c r="A34" s="144"/>
      <c r="B34" s="253"/>
      <c r="C34" s="162" t="s">
        <v>43</v>
      </c>
      <c r="D34" s="163"/>
      <c r="E34" s="14"/>
      <c r="F34" s="192"/>
      <c r="G34" s="193"/>
      <c r="H34" s="193"/>
      <c r="I34" s="194"/>
      <c r="J34" s="180"/>
      <c r="K34" s="187" t="s">
        <v>6</v>
      </c>
      <c r="L34" s="205">
        <f>L32+1</f>
        <v>43112</v>
      </c>
      <c r="M34" s="63"/>
      <c r="N34" s="28"/>
      <c r="O34" s="76">
        <f t="shared" si="1"/>
        <v>0</v>
      </c>
      <c r="P34" s="45"/>
      <c r="Q34" s="142"/>
    </row>
    <row r="35" spans="1:17" ht="10.050000000000001" customHeight="1" x14ac:dyDescent="0.3">
      <c r="A35" s="144"/>
      <c r="B35" s="253"/>
      <c r="C35" s="207" t="s">
        <v>48</v>
      </c>
      <c r="D35" s="185"/>
      <c r="E35" s="39"/>
      <c r="F35" s="192"/>
      <c r="G35" s="193"/>
      <c r="H35" s="193"/>
      <c r="I35" s="194"/>
      <c r="J35" s="180"/>
      <c r="K35" s="188"/>
      <c r="L35" s="206"/>
      <c r="M35" s="63"/>
      <c r="N35" s="28"/>
      <c r="O35" s="76">
        <f t="shared" si="1"/>
        <v>0</v>
      </c>
      <c r="P35" s="45"/>
      <c r="Q35" s="142"/>
    </row>
    <row r="36" spans="1:17" ht="10.050000000000001" customHeight="1" x14ac:dyDescent="0.3">
      <c r="A36" s="144"/>
      <c r="B36" s="253"/>
      <c r="C36" s="207"/>
      <c r="D36" s="186"/>
      <c r="E36" s="39"/>
      <c r="F36" s="192"/>
      <c r="G36" s="193"/>
      <c r="H36" s="193"/>
      <c r="I36" s="194"/>
      <c r="J36" s="180"/>
      <c r="K36" s="187" t="s">
        <v>7</v>
      </c>
      <c r="L36" s="205">
        <f>L34+1</f>
        <v>43113</v>
      </c>
      <c r="M36" s="63"/>
      <c r="N36" s="28"/>
      <c r="O36" s="76">
        <f t="shared" si="1"/>
        <v>0</v>
      </c>
      <c r="P36" s="45"/>
      <c r="Q36" s="142"/>
    </row>
    <row r="37" spans="1:17" ht="10.050000000000001" customHeight="1" x14ac:dyDescent="0.3">
      <c r="A37" s="144"/>
      <c r="B37" s="253"/>
      <c r="C37" s="207" t="s">
        <v>24</v>
      </c>
      <c r="D37" s="237"/>
      <c r="E37" s="6"/>
      <c r="F37" s="192"/>
      <c r="G37" s="193"/>
      <c r="H37" s="193"/>
      <c r="I37" s="194"/>
      <c r="J37" s="180"/>
      <c r="K37" s="188"/>
      <c r="L37" s="206"/>
      <c r="M37" s="63"/>
      <c r="N37" s="28"/>
      <c r="O37" s="76">
        <f t="shared" si="1"/>
        <v>0</v>
      </c>
      <c r="P37" s="45"/>
      <c r="Q37" s="142"/>
    </row>
    <row r="38" spans="1:17" ht="10.050000000000001" customHeight="1" x14ac:dyDescent="0.3">
      <c r="A38" s="144"/>
      <c r="B38" s="253"/>
      <c r="C38" s="207"/>
      <c r="D38" s="238"/>
      <c r="E38" s="6"/>
      <c r="F38" s="192"/>
      <c r="G38" s="193"/>
      <c r="H38" s="193"/>
      <c r="I38" s="194"/>
      <c r="J38" s="180"/>
      <c r="K38" s="187" t="s">
        <v>8</v>
      </c>
      <c r="L38" s="205">
        <f>L36+1</f>
        <v>43114</v>
      </c>
      <c r="M38" s="63"/>
      <c r="N38" s="28"/>
      <c r="O38" s="76">
        <f t="shared" si="1"/>
        <v>0</v>
      </c>
      <c r="P38" s="11"/>
      <c r="Q38" s="142"/>
    </row>
    <row r="39" spans="1:17" ht="10.050000000000001" customHeight="1" x14ac:dyDescent="0.3">
      <c r="A39" s="144"/>
      <c r="B39" s="253"/>
      <c r="C39" s="183" t="s">
        <v>25</v>
      </c>
      <c r="D39" s="244">
        <f>D35*D37</f>
        <v>0</v>
      </c>
      <c r="E39" s="47"/>
      <c r="F39" s="192"/>
      <c r="G39" s="193"/>
      <c r="H39" s="193"/>
      <c r="I39" s="194"/>
      <c r="J39" s="180"/>
      <c r="K39" s="254"/>
      <c r="L39" s="256"/>
      <c r="M39" s="64"/>
      <c r="N39" s="29"/>
      <c r="O39" s="78">
        <f t="shared" si="1"/>
        <v>0</v>
      </c>
      <c r="P39" s="46"/>
      <c r="Q39" s="142"/>
    </row>
    <row r="40" spans="1:17" ht="10.050000000000001" customHeight="1" x14ac:dyDescent="0.3">
      <c r="A40" s="144"/>
      <c r="B40" s="253"/>
      <c r="C40" s="184"/>
      <c r="D40" s="245"/>
      <c r="E40" s="47"/>
      <c r="F40" s="195"/>
      <c r="G40" s="196"/>
      <c r="H40" s="196"/>
      <c r="I40" s="197"/>
      <c r="J40" s="180"/>
      <c r="K40" s="150" t="s">
        <v>57</v>
      </c>
      <c r="L40" s="151"/>
      <c r="M40" s="154" t="s">
        <v>25</v>
      </c>
      <c r="N40" s="227">
        <f>SUM(N26:N39)</f>
        <v>0</v>
      </c>
      <c r="O40" s="259" t="s">
        <v>44</v>
      </c>
      <c r="P40" s="218">
        <f>SUM(O27:O46)</f>
        <v>0</v>
      </c>
      <c r="Q40" s="142"/>
    </row>
    <row r="41" spans="1:17" ht="10.050000000000001" customHeight="1" x14ac:dyDescent="0.3">
      <c r="A41" s="144"/>
      <c r="B41" s="253"/>
      <c r="C41" s="282" t="s">
        <v>41</v>
      </c>
      <c r="D41" s="283"/>
      <c r="E41" s="284"/>
      <c r="F41" s="189"/>
      <c r="G41" s="190"/>
      <c r="H41" s="190"/>
      <c r="I41" s="191"/>
      <c r="J41" s="255"/>
      <c r="K41" s="152"/>
      <c r="L41" s="153"/>
      <c r="M41" s="155"/>
      <c r="N41" s="228"/>
      <c r="O41" s="260"/>
      <c r="P41" s="219"/>
      <c r="Q41" s="142"/>
    </row>
    <row r="42" spans="1:17" ht="10.050000000000001" customHeight="1" x14ac:dyDescent="0.3">
      <c r="A42" s="144"/>
      <c r="B42" s="253"/>
      <c r="C42" s="285"/>
      <c r="D42" s="286"/>
      <c r="E42" s="287"/>
      <c r="F42" s="192"/>
      <c r="G42" s="193"/>
      <c r="H42" s="193"/>
      <c r="I42" s="194"/>
      <c r="J42" s="53"/>
      <c r="K42" s="54"/>
      <c r="L42" s="55"/>
      <c r="M42" s="56"/>
      <c r="N42" s="56"/>
      <c r="O42" s="57"/>
      <c r="P42" s="58"/>
      <c r="Q42" s="142"/>
    </row>
    <row r="43" spans="1:17" ht="10.95" customHeight="1" x14ac:dyDescent="0.3">
      <c r="A43" s="144"/>
      <c r="B43" s="253"/>
      <c r="C43" s="162" t="s">
        <v>58</v>
      </c>
      <c r="D43" s="163"/>
      <c r="E43" s="51"/>
      <c r="F43" s="192"/>
      <c r="G43" s="193"/>
      <c r="H43" s="193"/>
      <c r="I43" s="194"/>
      <c r="J43" s="59"/>
      <c r="K43" s="43"/>
      <c r="L43" s="222" t="s">
        <v>37</v>
      </c>
      <c r="M43" s="223"/>
      <c r="N43" s="220">
        <f>N23+ SUM(N27:N39)</f>
        <v>0</v>
      </c>
      <c r="O43" s="224" t="s">
        <v>62</v>
      </c>
      <c r="P43" s="225">
        <f>P23+P40</f>
        <v>0</v>
      </c>
      <c r="Q43" s="142"/>
    </row>
    <row r="44" spans="1:17" ht="10.95" customHeight="1" x14ac:dyDescent="0.3">
      <c r="A44" s="144"/>
      <c r="B44" s="253"/>
      <c r="C44" s="162"/>
      <c r="D44" s="163"/>
      <c r="E44" s="51"/>
      <c r="F44" s="192"/>
      <c r="G44" s="193"/>
      <c r="H44" s="193"/>
      <c r="I44" s="194"/>
      <c r="J44" s="59"/>
      <c r="K44" s="44"/>
      <c r="L44" s="222"/>
      <c r="M44" s="223"/>
      <c r="N44" s="221"/>
      <c r="O44" s="224"/>
      <c r="P44" s="226"/>
      <c r="Q44" s="142"/>
    </row>
    <row r="45" spans="1:17" ht="10.050000000000001" customHeight="1" x14ac:dyDescent="0.3">
      <c r="A45" s="144"/>
      <c r="B45" s="253"/>
      <c r="C45" s="183" t="s">
        <v>48</v>
      </c>
      <c r="D45" s="185"/>
      <c r="E45" s="52"/>
      <c r="F45" s="192"/>
      <c r="G45" s="193"/>
      <c r="H45" s="193"/>
      <c r="I45" s="194"/>
      <c r="J45" s="198"/>
      <c r="K45" s="199"/>
      <c r="L45" s="199"/>
      <c r="M45" s="199"/>
      <c r="N45" s="199"/>
      <c r="O45" s="199"/>
      <c r="P45" s="200"/>
      <c r="Q45" s="142"/>
    </row>
    <row r="46" spans="1:17" ht="10.050000000000001" customHeight="1" x14ac:dyDescent="0.3">
      <c r="A46" s="144"/>
      <c r="B46" s="253"/>
      <c r="C46" s="183"/>
      <c r="D46" s="186"/>
      <c r="E46" s="52"/>
      <c r="F46" s="192"/>
      <c r="G46" s="193"/>
      <c r="H46" s="193"/>
      <c r="I46" s="194"/>
      <c r="J46" s="267" t="s">
        <v>61</v>
      </c>
      <c r="K46" s="268"/>
      <c r="L46" s="268"/>
      <c r="M46" s="268"/>
      <c r="N46" s="268"/>
      <c r="O46" s="268"/>
      <c r="P46" s="269"/>
      <c r="Q46" s="142"/>
    </row>
    <row r="47" spans="1:17" ht="10.050000000000001" customHeight="1" x14ac:dyDescent="0.3">
      <c r="A47" s="144"/>
      <c r="B47" s="253"/>
      <c r="C47" s="207" t="s">
        <v>24</v>
      </c>
      <c r="D47" s="237"/>
      <c r="E47" s="16"/>
      <c r="F47" s="192"/>
      <c r="G47" s="193"/>
      <c r="H47" s="193"/>
      <c r="I47" s="194"/>
      <c r="J47" s="270"/>
      <c r="K47" s="271"/>
      <c r="L47" s="271"/>
      <c r="M47" s="271"/>
      <c r="N47" s="271"/>
      <c r="O47" s="271"/>
      <c r="P47" s="272"/>
      <c r="Q47" s="142"/>
    </row>
    <row r="48" spans="1:17" ht="10.050000000000001" customHeight="1" x14ac:dyDescent="0.3">
      <c r="A48" s="144"/>
      <c r="B48" s="253"/>
      <c r="C48" s="207"/>
      <c r="D48" s="238"/>
      <c r="E48" s="6"/>
      <c r="F48" s="192"/>
      <c r="G48" s="193"/>
      <c r="H48" s="193"/>
      <c r="I48" s="194"/>
      <c r="J48" s="265"/>
      <c r="K48" s="201" t="s">
        <v>21</v>
      </c>
      <c r="L48" s="202"/>
      <c r="M48" s="266"/>
      <c r="N48" s="294" t="s">
        <v>22</v>
      </c>
      <c r="O48" s="295"/>
      <c r="P48" s="273"/>
      <c r="Q48" s="142"/>
    </row>
    <row r="49" spans="1:17" ht="10.050000000000001" customHeight="1" x14ac:dyDescent="0.3">
      <c r="A49" s="144"/>
      <c r="B49" s="253"/>
      <c r="C49" s="183" t="s">
        <v>25</v>
      </c>
      <c r="D49" s="274">
        <f>D45*D47</f>
        <v>0</v>
      </c>
      <c r="E49" s="6"/>
      <c r="F49" s="192"/>
      <c r="G49" s="193"/>
      <c r="H49" s="193"/>
      <c r="I49" s="194"/>
      <c r="J49" s="265"/>
      <c r="K49" s="203"/>
      <c r="L49" s="204"/>
      <c r="M49" s="266"/>
      <c r="N49" s="296"/>
      <c r="O49" s="297"/>
      <c r="P49" s="273"/>
      <c r="Q49" s="142"/>
    </row>
    <row r="50" spans="1:17" ht="10.050000000000001" customHeight="1" x14ac:dyDescent="0.3">
      <c r="A50" s="144"/>
      <c r="B50" s="253"/>
      <c r="C50" s="183"/>
      <c r="D50" s="275"/>
      <c r="E50" s="6"/>
      <c r="F50" s="195"/>
      <c r="G50" s="196"/>
      <c r="H50" s="196"/>
      <c r="I50" s="197"/>
      <c r="J50" s="262"/>
      <c r="K50" s="263"/>
      <c r="L50" s="263"/>
      <c r="M50" s="263"/>
      <c r="N50" s="263"/>
      <c r="O50" s="263"/>
      <c r="P50" s="264"/>
      <c r="Q50" s="142"/>
    </row>
    <row r="51" spans="1:17" ht="4.95" customHeight="1" x14ac:dyDescent="0.3">
      <c r="A51" s="144"/>
      <c r="B51" s="94"/>
      <c r="C51" s="95"/>
      <c r="D51" s="95"/>
      <c r="E51" s="96"/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4"/>
      <c r="Q51" s="142"/>
    </row>
    <row r="52" spans="1:17" ht="18" customHeight="1" x14ac:dyDescent="0.3">
      <c r="A52" s="144"/>
      <c r="B52" s="137" t="s">
        <v>37</v>
      </c>
      <c r="C52" s="138"/>
      <c r="D52" s="106">
        <f>D13+D21+D37+D47+D28</f>
        <v>0</v>
      </c>
      <c r="E52" s="97"/>
      <c r="F52" s="120" t="s">
        <v>23</v>
      </c>
      <c r="G52" s="121"/>
      <c r="H52" s="129"/>
      <c r="I52" s="129"/>
      <c r="J52" s="129"/>
      <c r="K52" s="129"/>
      <c r="L52" s="129"/>
      <c r="M52" s="12" t="s">
        <v>2</v>
      </c>
      <c r="N52" s="129"/>
      <c r="O52" s="129"/>
      <c r="P52" s="83"/>
      <c r="Q52" s="142"/>
    </row>
    <row r="53" spans="1:17" ht="18" customHeight="1" x14ac:dyDescent="0.3">
      <c r="A53" s="144"/>
      <c r="B53" s="137" t="s">
        <v>60</v>
      </c>
      <c r="C53" s="138"/>
      <c r="D53" s="105">
        <f>D15+D23+D39+D49+D30</f>
        <v>0</v>
      </c>
      <c r="E53" s="98"/>
      <c r="F53" s="125"/>
      <c r="G53" s="126"/>
      <c r="H53" s="126"/>
      <c r="I53" s="126"/>
      <c r="J53" s="126"/>
      <c r="K53" s="126"/>
      <c r="L53" s="126"/>
      <c r="M53" s="126"/>
      <c r="N53" s="126"/>
      <c r="O53" s="126"/>
      <c r="P53" s="127"/>
      <c r="Q53" s="142"/>
    </row>
    <row r="54" spans="1:17" ht="18" customHeight="1" x14ac:dyDescent="0.3">
      <c r="A54" s="144"/>
      <c r="B54" s="135"/>
      <c r="C54" s="136"/>
      <c r="D54" s="136"/>
      <c r="E54" s="99"/>
      <c r="F54" s="120" t="s">
        <v>12</v>
      </c>
      <c r="G54" s="121"/>
      <c r="H54" s="129"/>
      <c r="I54" s="129"/>
      <c r="J54" s="129"/>
      <c r="K54" s="129"/>
      <c r="L54" s="129"/>
      <c r="M54" s="12" t="s">
        <v>2</v>
      </c>
      <c r="N54" s="129"/>
      <c r="O54" s="129"/>
      <c r="P54" s="83"/>
      <c r="Q54" s="142"/>
    </row>
    <row r="55" spans="1:17" ht="4.95" customHeight="1" x14ac:dyDescent="0.3">
      <c r="A55" s="144"/>
      <c r="B55" s="92"/>
      <c r="C55" s="93"/>
      <c r="D55" s="93"/>
      <c r="E55" s="100"/>
      <c r="F55" s="128"/>
      <c r="G55" s="129"/>
      <c r="H55" s="129"/>
      <c r="I55" s="129"/>
      <c r="J55" s="129"/>
      <c r="K55" s="129"/>
      <c r="L55" s="129"/>
      <c r="M55" s="129"/>
      <c r="N55" s="129"/>
      <c r="O55" s="129"/>
      <c r="P55" s="130"/>
      <c r="Q55" s="142"/>
    </row>
    <row r="56" spans="1:17" ht="10.050000000000001" customHeight="1" x14ac:dyDescent="0.3">
      <c r="A56" s="145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3"/>
    </row>
    <row r="57" spans="1:17" ht="13.8" customHeight="1" x14ac:dyDescent="0.3">
      <c r="A57" s="109" t="s">
        <v>55</v>
      </c>
      <c r="B57" s="109"/>
      <c r="C57" s="109"/>
      <c r="D57" s="109"/>
      <c r="E57" s="109"/>
      <c r="F57" s="109"/>
      <c r="G57" s="109"/>
      <c r="H57" s="81"/>
      <c r="I57" s="81"/>
      <c r="J57" s="81"/>
      <c r="K57" s="81"/>
      <c r="L57" s="110" t="s">
        <v>0</v>
      </c>
      <c r="M57" s="110"/>
      <c r="N57" s="110"/>
      <c r="O57" s="110"/>
      <c r="P57" s="110"/>
      <c r="Q57" s="110"/>
    </row>
    <row r="58" spans="1:17" ht="10.050000000000001" customHeight="1" x14ac:dyDescent="0.3">
      <c r="A58" s="90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91"/>
    </row>
    <row r="59" spans="1:17" s="65" customFormat="1" ht="30" customHeight="1" x14ac:dyDescent="0.25">
      <c r="A59" s="107"/>
      <c r="B59" s="300" t="s">
        <v>16</v>
      </c>
      <c r="C59" s="301"/>
      <c r="D59" s="301"/>
      <c r="E59" s="301"/>
      <c r="F59" s="299"/>
      <c r="G59" s="66" t="s">
        <v>17</v>
      </c>
      <c r="H59" s="300" t="s">
        <v>28</v>
      </c>
      <c r="I59" s="301"/>
      <c r="J59" s="301"/>
      <c r="K59" s="301"/>
      <c r="L59" s="301"/>
      <c r="M59" s="300" t="s">
        <v>1</v>
      </c>
      <c r="N59" s="299"/>
      <c r="O59" s="298" t="s">
        <v>11</v>
      </c>
      <c r="P59" s="299"/>
      <c r="Q59" s="86"/>
    </row>
    <row r="60" spans="1:17" customFormat="1" ht="18" customHeight="1" x14ac:dyDescent="0.25">
      <c r="A60" s="107"/>
      <c r="B60" s="307"/>
      <c r="C60" s="308"/>
      <c r="D60" s="308"/>
      <c r="E60" s="308"/>
      <c r="F60" s="308"/>
      <c r="G60" s="67"/>
      <c r="H60" s="309"/>
      <c r="I60" s="309"/>
      <c r="J60" s="309"/>
      <c r="K60" s="309"/>
      <c r="L60" s="309"/>
      <c r="M60" s="309"/>
      <c r="N60" s="309"/>
      <c r="O60" s="309"/>
      <c r="P60" s="315"/>
      <c r="Q60" s="87"/>
    </row>
    <row r="61" spans="1:17" customFormat="1" ht="18" customHeight="1" x14ac:dyDescent="0.25">
      <c r="A61" s="107"/>
      <c r="B61" s="302"/>
      <c r="C61" s="303"/>
      <c r="D61" s="303"/>
      <c r="E61" s="303"/>
      <c r="F61" s="303"/>
      <c r="G61" s="74"/>
      <c r="H61" s="304"/>
      <c r="I61" s="304"/>
      <c r="J61" s="304"/>
      <c r="K61" s="304"/>
      <c r="L61" s="304"/>
      <c r="M61" s="304"/>
      <c r="N61" s="304"/>
      <c r="O61" s="304"/>
      <c r="P61" s="310"/>
      <c r="Q61" s="87"/>
    </row>
    <row r="62" spans="1:17" customFormat="1" ht="18" customHeight="1" x14ac:dyDescent="0.25">
      <c r="A62" s="107"/>
      <c r="B62" s="305"/>
      <c r="C62" s="306"/>
      <c r="D62" s="306"/>
      <c r="E62" s="306"/>
      <c r="F62" s="306"/>
      <c r="G62" s="68"/>
      <c r="H62" s="304"/>
      <c r="I62" s="304"/>
      <c r="J62" s="304"/>
      <c r="K62" s="304"/>
      <c r="L62" s="304"/>
      <c r="M62" s="304"/>
      <c r="N62" s="304"/>
      <c r="O62" s="304"/>
      <c r="P62" s="310"/>
      <c r="Q62" s="87"/>
    </row>
    <row r="63" spans="1:17" customFormat="1" ht="18" customHeight="1" x14ac:dyDescent="0.25">
      <c r="A63" s="107"/>
      <c r="B63" s="302"/>
      <c r="C63" s="303"/>
      <c r="D63" s="303"/>
      <c r="E63" s="303"/>
      <c r="F63" s="303"/>
      <c r="G63" s="74"/>
      <c r="H63" s="304"/>
      <c r="I63" s="304"/>
      <c r="J63" s="304"/>
      <c r="K63" s="304"/>
      <c r="L63" s="304"/>
      <c r="M63" s="304"/>
      <c r="N63" s="304"/>
      <c r="O63" s="304"/>
      <c r="P63" s="310"/>
      <c r="Q63" s="87"/>
    </row>
    <row r="64" spans="1:17" customFormat="1" ht="18" customHeight="1" x14ac:dyDescent="0.25">
      <c r="A64" s="107"/>
      <c r="B64" s="305"/>
      <c r="C64" s="306"/>
      <c r="D64" s="306"/>
      <c r="E64" s="306"/>
      <c r="F64" s="306"/>
      <c r="G64" s="68"/>
      <c r="H64" s="304"/>
      <c r="I64" s="304"/>
      <c r="J64" s="304"/>
      <c r="K64" s="304"/>
      <c r="L64" s="304"/>
      <c r="M64" s="304"/>
      <c r="N64" s="304"/>
      <c r="O64" s="304"/>
      <c r="P64" s="310"/>
      <c r="Q64" s="87"/>
    </row>
    <row r="65" spans="1:17" customFormat="1" ht="18" customHeight="1" x14ac:dyDescent="0.25">
      <c r="A65" s="107"/>
      <c r="B65" s="302"/>
      <c r="C65" s="303"/>
      <c r="D65" s="303"/>
      <c r="E65" s="303"/>
      <c r="F65" s="303"/>
      <c r="G65" s="74"/>
      <c r="H65" s="304"/>
      <c r="I65" s="304"/>
      <c r="J65" s="304"/>
      <c r="K65" s="304"/>
      <c r="L65" s="304"/>
      <c r="M65" s="304"/>
      <c r="N65" s="304"/>
      <c r="O65" s="304"/>
      <c r="P65" s="310"/>
      <c r="Q65" s="87"/>
    </row>
    <row r="66" spans="1:17" customFormat="1" ht="18" customHeight="1" x14ac:dyDescent="0.25">
      <c r="A66" s="107"/>
      <c r="B66" s="305"/>
      <c r="C66" s="306"/>
      <c r="D66" s="306"/>
      <c r="E66" s="306"/>
      <c r="F66" s="306"/>
      <c r="G66" s="68"/>
      <c r="H66" s="304"/>
      <c r="I66" s="304"/>
      <c r="J66" s="304"/>
      <c r="K66" s="304"/>
      <c r="L66" s="304"/>
      <c r="M66" s="304"/>
      <c r="N66" s="304"/>
      <c r="O66" s="304"/>
      <c r="P66" s="310"/>
      <c r="Q66" s="87"/>
    </row>
    <row r="67" spans="1:17" customFormat="1" ht="18" customHeight="1" x14ac:dyDescent="0.25">
      <c r="A67" s="107"/>
      <c r="B67" s="302"/>
      <c r="C67" s="303"/>
      <c r="D67" s="303"/>
      <c r="E67" s="303"/>
      <c r="F67" s="303"/>
      <c r="G67" s="74"/>
      <c r="H67" s="304"/>
      <c r="I67" s="304"/>
      <c r="J67" s="304"/>
      <c r="K67" s="304"/>
      <c r="L67" s="304"/>
      <c r="M67" s="304"/>
      <c r="N67" s="304"/>
      <c r="O67" s="304"/>
      <c r="P67" s="310"/>
      <c r="Q67" s="87"/>
    </row>
    <row r="68" spans="1:17" customFormat="1" ht="18" customHeight="1" x14ac:dyDescent="0.25">
      <c r="A68" s="107"/>
      <c r="B68" s="302"/>
      <c r="C68" s="303"/>
      <c r="D68" s="303"/>
      <c r="E68" s="303"/>
      <c r="F68" s="303"/>
      <c r="G68" s="74"/>
      <c r="H68" s="304"/>
      <c r="I68" s="304"/>
      <c r="J68" s="304"/>
      <c r="K68" s="304"/>
      <c r="L68" s="304"/>
      <c r="M68" s="304"/>
      <c r="N68" s="304"/>
      <c r="O68" s="304"/>
      <c r="P68" s="310"/>
      <c r="Q68" s="87"/>
    </row>
    <row r="69" spans="1:17" customFormat="1" ht="18" customHeight="1" x14ac:dyDescent="0.25">
      <c r="A69" s="107"/>
      <c r="B69" s="305"/>
      <c r="C69" s="306"/>
      <c r="D69" s="306"/>
      <c r="E69" s="306"/>
      <c r="F69" s="306"/>
      <c r="G69" s="68"/>
      <c r="H69" s="304"/>
      <c r="I69" s="304"/>
      <c r="J69" s="304"/>
      <c r="K69" s="304"/>
      <c r="L69" s="304"/>
      <c r="M69" s="304"/>
      <c r="N69" s="304"/>
      <c r="O69" s="304"/>
      <c r="P69" s="310"/>
      <c r="Q69" s="87"/>
    </row>
    <row r="70" spans="1:17" customFormat="1" ht="18" customHeight="1" x14ac:dyDescent="0.25">
      <c r="A70" s="107"/>
      <c r="B70" s="302"/>
      <c r="C70" s="303"/>
      <c r="D70" s="303"/>
      <c r="E70" s="303"/>
      <c r="F70" s="303"/>
      <c r="G70" s="74"/>
      <c r="H70" s="304"/>
      <c r="I70" s="304"/>
      <c r="J70" s="304"/>
      <c r="K70" s="304"/>
      <c r="L70" s="304"/>
      <c r="M70" s="304"/>
      <c r="N70" s="304"/>
      <c r="O70" s="304"/>
      <c r="P70" s="310"/>
      <c r="Q70" s="87"/>
    </row>
    <row r="71" spans="1:17" customFormat="1" ht="18" customHeight="1" x14ac:dyDescent="0.25">
      <c r="A71" s="107"/>
      <c r="B71" s="305"/>
      <c r="C71" s="306"/>
      <c r="D71" s="306"/>
      <c r="E71" s="306"/>
      <c r="F71" s="306"/>
      <c r="G71" s="68"/>
      <c r="H71" s="304"/>
      <c r="I71" s="304"/>
      <c r="J71" s="304"/>
      <c r="K71" s="304"/>
      <c r="L71" s="304"/>
      <c r="M71" s="304"/>
      <c r="N71" s="304"/>
      <c r="O71" s="304"/>
      <c r="P71" s="310"/>
      <c r="Q71" s="87"/>
    </row>
    <row r="72" spans="1:17" customFormat="1" ht="18" customHeight="1" x14ac:dyDescent="0.25">
      <c r="A72" s="107"/>
      <c r="B72" s="302"/>
      <c r="C72" s="303"/>
      <c r="D72" s="303"/>
      <c r="E72" s="303"/>
      <c r="F72" s="303"/>
      <c r="G72" s="74"/>
      <c r="H72" s="304"/>
      <c r="I72" s="304"/>
      <c r="J72" s="304"/>
      <c r="K72" s="304"/>
      <c r="L72" s="304"/>
      <c r="M72" s="304"/>
      <c r="N72" s="304"/>
      <c r="O72" s="304"/>
      <c r="P72" s="310"/>
      <c r="Q72" s="87"/>
    </row>
    <row r="73" spans="1:17" customFormat="1" ht="18" customHeight="1" x14ac:dyDescent="0.25">
      <c r="A73" s="107"/>
      <c r="B73" s="302"/>
      <c r="C73" s="303"/>
      <c r="D73" s="303"/>
      <c r="E73" s="303"/>
      <c r="F73" s="303"/>
      <c r="G73" s="74"/>
      <c r="H73" s="304"/>
      <c r="I73" s="304"/>
      <c r="J73" s="304"/>
      <c r="K73" s="304"/>
      <c r="L73" s="304"/>
      <c r="M73" s="304"/>
      <c r="N73" s="304"/>
      <c r="O73" s="304"/>
      <c r="P73" s="310"/>
      <c r="Q73" s="87"/>
    </row>
    <row r="74" spans="1:17" customFormat="1" ht="18" customHeight="1" x14ac:dyDescent="0.25">
      <c r="A74" s="107"/>
      <c r="B74" s="305"/>
      <c r="C74" s="306"/>
      <c r="D74" s="306"/>
      <c r="E74" s="306"/>
      <c r="F74" s="306"/>
      <c r="G74" s="68"/>
      <c r="H74" s="304"/>
      <c r="I74" s="304"/>
      <c r="J74" s="304"/>
      <c r="K74" s="304"/>
      <c r="L74" s="304"/>
      <c r="M74" s="304"/>
      <c r="N74" s="304"/>
      <c r="O74" s="304"/>
      <c r="P74" s="310"/>
      <c r="Q74" s="87"/>
    </row>
    <row r="75" spans="1:17" customFormat="1" ht="18" customHeight="1" x14ac:dyDescent="0.25">
      <c r="A75" s="107"/>
      <c r="B75" s="302"/>
      <c r="C75" s="303"/>
      <c r="D75" s="303"/>
      <c r="E75" s="303"/>
      <c r="F75" s="303"/>
      <c r="G75" s="74"/>
      <c r="H75" s="304"/>
      <c r="I75" s="304"/>
      <c r="J75" s="304"/>
      <c r="K75" s="304"/>
      <c r="L75" s="304"/>
      <c r="M75" s="304"/>
      <c r="N75" s="304"/>
      <c r="O75" s="304"/>
      <c r="P75" s="310"/>
      <c r="Q75" s="87"/>
    </row>
    <row r="76" spans="1:17" customFormat="1" ht="18" customHeight="1" x14ac:dyDescent="0.25">
      <c r="A76" s="107"/>
      <c r="B76" s="305"/>
      <c r="C76" s="306"/>
      <c r="D76" s="306"/>
      <c r="E76" s="306"/>
      <c r="F76" s="306"/>
      <c r="G76" s="68"/>
      <c r="H76" s="304"/>
      <c r="I76" s="304"/>
      <c r="J76" s="304"/>
      <c r="K76" s="304"/>
      <c r="L76" s="304"/>
      <c r="M76" s="304"/>
      <c r="N76" s="304"/>
      <c r="O76" s="304"/>
      <c r="P76" s="310"/>
      <c r="Q76" s="87"/>
    </row>
    <row r="77" spans="1:17" customFormat="1" ht="18" customHeight="1" x14ac:dyDescent="0.25">
      <c r="A77" s="107"/>
      <c r="B77" s="302"/>
      <c r="C77" s="303"/>
      <c r="D77" s="303"/>
      <c r="E77" s="303"/>
      <c r="F77" s="303"/>
      <c r="G77" s="74"/>
      <c r="H77" s="304"/>
      <c r="I77" s="304"/>
      <c r="J77" s="304"/>
      <c r="K77" s="304"/>
      <c r="L77" s="304"/>
      <c r="M77" s="304"/>
      <c r="N77" s="304"/>
      <c r="O77" s="304"/>
      <c r="P77" s="310"/>
      <c r="Q77" s="87"/>
    </row>
    <row r="78" spans="1:17" customFormat="1" ht="18" customHeight="1" x14ac:dyDescent="0.25">
      <c r="A78" s="107"/>
      <c r="B78" s="305"/>
      <c r="C78" s="306"/>
      <c r="D78" s="306"/>
      <c r="E78" s="306"/>
      <c r="F78" s="306"/>
      <c r="G78" s="68"/>
      <c r="H78" s="304"/>
      <c r="I78" s="304"/>
      <c r="J78" s="304"/>
      <c r="K78" s="304"/>
      <c r="L78" s="304"/>
      <c r="M78" s="304"/>
      <c r="N78" s="304"/>
      <c r="O78" s="304"/>
      <c r="P78" s="310"/>
      <c r="Q78" s="87"/>
    </row>
    <row r="79" spans="1:17" customFormat="1" ht="18" customHeight="1" x14ac:dyDescent="0.25">
      <c r="A79" s="107"/>
      <c r="B79" s="302"/>
      <c r="C79" s="303"/>
      <c r="D79" s="303"/>
      <c r="E79" s="303"/>
      <c r="F79" s="303"/>
      <c r="G79" s="74"/>
      <c r="H79" s="304"/>
      <c r="I79" s="304"/>
      <c r="J79" s="304"/>
      <c r="K79" s="304"/>
      <c r="L79" s="304"/>
      <c r="M79" s="304"/>
      <c r="N79" s="304"/>
      <c r="O79" s="304"/>
      <c r="P79" s="310"/>
      <c r="Q79" s="87"/>
    </row>
    <row r="80" spans="1:17" customFormat="1" ht="18" customHeight="1" x14ac:dyDescent="0.25">
      <c r="A80" s="107"/>
      <c r="B80" s="302"/>
      <c r="C80" s="303"/>
      <c r="D80" s="303"/>
      <c r="E80" s="303"/>
      <c r="F80" s="303"/>
      <c r="G80" s="74"/>
      <c r="H80" s="304"/>
      <c r="I80" s="304"/>
      <c r="J80" s="304"/>
      <c r="K80" s="304"/>
      <c r="L80" s="304"/>
      <c r="M80" s="304"/>
      <c r="N80" s="304"/>
      <c r="O80" s="304"/>
      <c r="P80" s="310"/>
      <c r="Q80" s="87"/>
    </row>
    <row r="81" spans="1:17" customFormat="1" ht="18" customHeight="1" x14ac:dyDescent="0.25">
      <c r="A81" s="107"/>
      <c r="B81" s="305"/>
      <c r="C81" s="306"/>
      <c r="D81" s="306"/>
      <c r="E81" s="306"/>
      <c r="F81" s="306"/>
      <c r="G81" s="68"/>
      <c r="H81" s="304"/>
      <c r="I81" s="304"/>
      <c r="J81" s="304"/>
      <c r="K81" s="304"/>
      <c r="L81" s="304"/>
      <c r="M81" s="304"/>
      <c r="N81" s="304"/>
      <c r="O81" s="304"/>
      <c r="P81" s="310"/>
      <c r="Q81" s="87"/>
    </row>
    <row r="82" spans="1:17" customFormat="1" ht="18" customHeight="1" x14ac:dyDescent="0.25">
      <c r="A82" s="107"/>
      <c r="B82" s="302"/>
      <c r="C82" s="303"/>
      <c r="D82" s="303"/>
      <c r="E82" s="303"/>
      <c r="F82" s="303"/>
      <c r="G82" s="74"/>
      <c r="H82" s="304"/>
      <c r="I82" s="304"/>
      <c r="J82" s="304"/>
      <c r="K82" s="304"/>
      <c r="L82" s="304"/>
      <c r="M82" s="304"/>
      <c r="N82" s="304"/>
      <c r="O82" s="304"/>
      <c r="P82" s="310"/>
      <c r="Q82" s="87"/>
    </row>
    <row r="83" spans="1:17" customFormat="1" ht="18" customHeight="1" x14ac:dyDescent="0.25">
      <c r="A83" s="107"/>
      <c r="B83" s="305"/>
      <c r="C83" s="306"/>
      <c r="D83" s="306"/>
      <c r="E83" s="306"/>
      <c r="F83" s="306"/>
      <c r="G83" s="68"/>
      <c r="H83" s="304"/>
      <c r="I83" s="304"/>
      <c r="J83" s="304"/>
      <c r="K83" s="304"/>
      <c r="L83" s="304"/>
      <c r="M83" s="304"/>
      <c r="N83" s="304"/>
      <c r="O83" s="304"/>
      <c r="P83" s="310"/>
      <c r="Q83" s="87"/>
    </row>
    <row r="84" spans="1:17" customFormat="1" ht="18" customHeight="1" x14ac:dyDescent="0.25">
      <c r="A84" s="107"/>
      <c r="B84" s="302"/>
      <c r="C84" s="303"/>
      <c r="D84" s="303"/>
      <c r="E84" s="303"/>
      <c r="F84" s="303"/>
      <c r="G84" s="74"/>
      <c r="H84" s="304"/>
      <c r="I84" s="304"/>
      <c r="J84" s="304"/>
      <c r="K84" s="304"/>
      <c r="L84" s="304"/>
      <c r="M84" s="304"/>
      <c r="N84" s="304"/>
      <c r="O84" s="304"/>
      <c r="P84" s="310"/>
      <c r="Q84" s="87"/>
    </row>
    <row r="85" spans="1:17" customFormat="1" ht="18" customHeight="1" x14ac:dyDescent="0.25">
      <c r="A85" s="107"/>
      <c r="B85" s="313"/>
      <c r="C85" s="314"/>
      <c r="D85" s="314"/>
      <c r="E85" s="314"/>
      <c r="F85" s="314"/>
      <c r="G85" s="69"/>
      <c r="H85" s="311"/>
      <c r="I85" s="311"/>
      <c r="J85" s="311"/>
      <c r="K85" s="311"/>
      <c r="L85" s="311"/>
      <c r="M85" s="311"/>
      <c r="N85" s="311"/>
      <c r="O85" s="311"/>
      <c r="P85" s="312"/>
      <c r="Q85" s="87"/>
    </row>
    <row r="86" spans="1:17" customFormat="1" ht="18" customHeight="1" x14ac:dyDescent="0.25">
      <c r="A86" s="107"/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  <c r="Q86" s="87"/>
    </row>
    <row r="87" spans="1:17" ht="18" customHeight="1" x14ac:dyDescent="0.3">
      <c r="A87" s="107"/>
      <c r="B87" s="325" t="s">
        <v>50</v>
      </c>
      <c r="C87" s="326"/>
      <c r="D87" s="326"/>
      <c r="E87" s="326"/>
      <c r="F87" s="326"/>
      <c r="G87" s="327"/>
      <c r="H87" s="88"/>
      <c r="I87" s="316" t="s">
        <v>51</v>
      </c>
      <c r="J87" s="317"/>
      <c r="K87" s="317"/>
      <c r="L87" s="317"/>
      <c r="M87" s="317"/>
      <c r="N87" s="317"/>
      <c r="O87" s="317"/>
      <c r="P87" s="318"/>
      <c r="Q87" s="6"/>
    </row>
    <row r="88" spans="1:17" ht="18" customHeight="1" x14ac:dyDescent="0.3">
      <c r="A88" s="107"/>
      <c r="B88" s="114"/>
      <c r="C88" s="115"/>
      <c r="D88" s="115"/>
      <c r="E88" s="115"/>
      <c r="F88" s="115"/>
      <c r="G88" s="115"/>
      <c r="H88" s="116"/>
      <c r="I88" s="319"/>
      <c r="J88" s="320"/>
      <c r="K88" s="320"/>
      <c r="L88" s="320"/>
      <c r="M88" s="320"/>
      <c r="N88" s="320"/>
      <c r="O88" s="320"/>
      <c r="P88" s="321"/>
      <c r="Q88" s="6"/>
    </row>
    <row r="89" spans="1:17" ht="18" customHeight="1" x14ac:dyDescent="0.3">
      <c r="A89" s="107"/>
      <c r="B89" s="325" t="s">
        <v>52</v>
      </c>
      <c r="C89" s="326"/>
      <c r="D89" s="326"/>
      <c r="E89" s="326"/>
      <c r="F89" s="326"/>
      <c r="G89" s="327"/>
      <c r="H89" s="88"/>
      <c r="I89" s="319"/>
      <c r="J89" s="320"/>
      <c r="K89" s="320"/>
      <c r="L89" s="320"/>
      <c r="M89" s="320"/>
      <c r="N89" s="320"/>
      <c r="O89" s="320"/>
      <c r="P89" s="321"/>
      <c r="Q89" s="6"/>
    </row>
    <row r="90" spans="1:17" ht="18" customHeight="1" x14ac:dyDescent="0.3">
      <c r="A90" s="107"/>
      <c r="B90" s="114"/>
      <c r="C90" s="115"/>
      <c r="D90" s="115"/>
      <c r="E90" s="115"/>
      <c r="F90" s="115"/>
      <c r="G90" s="115"/>
      <c r="H90" s="116"/>
      <c r="I90" s="319"/>
      <c r="J90" s="320"/>
      <c r="K90" s="320"/>
      <c r="L90" s="320"/>
      <c r="M90" s="320"/>
      <c r="N90" s="320"/>
      <c r="O90" s="320"/>
      <c r="P90" s="321"/>
      <c r="Q90" s="6"/>
    </row>
    <row r="91" spans="1:17" ht="18" customHeight="1" x14ac:dyDescent="0.3">
      <c r="A91" s="107"/>
      <c r="B91" s="325" t="s">
        <v>53</v>
      </c>
      <c r="C91" s="326"/>
      <c r="D91" s="326"/>
      <c r="E91" s="326"/>
      <c r="F91" s="326"/>
      <c r="G91" s="327"/>
      <c r="H91" s="89"/>
      <c r="I91" s="322"/>
      <c r="J91" s="323"/>
      <c r="K91" s="323"/>
      <c r="L91" s="323"/>
      <c r="M91" s="323"/>
      <c r="N91" s="323"/>
      <c r="O91" s="323"/>
      <c r="P91" s="324"/>
      <c r="Q91" s="6"/>
    </row>
    <row r="92" spans="1:17" customFormat="1" ht="10.050000000000001" customHeight="1" x14ac:dyDescent="0.25">
      <c r="A92" s="108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2"/>
    </row>
  </sheetData>
  <mergeCells count="267">
    <mergeCell ref="I87:P91"/>
    <mergeCell ref="B87:G87"/>
    <mergeCell ref="B89:G89"/>
    <mergeCell ref="B91:G91"/>
    <mergeCell ref="M70:N70"/>
    <mergeCell ref="O70:P70"/>
    <mergeCell ref="M68:N68"/>
    <mergeCell ref="O68:P68"/>
    <mergeCell ref="B69:F69"/>
    <mergeCell ref="H69:L69"/>
    <mergeCell ref="M69:N69"/>
    <mergeCell ref="O69:P69"/>
    <mergeCell ref="B78:F78"/>
    <mergeCell ref="H78:L78"/>
    <mergeCell ref="M78:N78"/>
    <mergeCell ref="O78:P78"/>
    <mergeCell ref="M75:N75"/>
    <mergeCell ref="O75:P75"/>
    <mergeCell ref="B76:F76"/>
    <mergeCell ref="H76:L76"/>
    <mergeCell ref="M76:N76"/>
    <mergeCell ref="O76:P76"/>
    <mergeCell ref="M81:N81"/>
    <mergeCell ref="O81:P81"/>
    <mergeCell ref="B64:F64"/>
    <mergeCell ref="H64:L64"/>
    <mergeCell ref="M77:N77"/>
    <mergeCell ref="O77:P77"/>
    <mergeCell ref="M66:N66"/>
    <mergeCell ref="O66:P66"/>
    <mergeCell ref="B67:F67"/>
    <mergeCell ref="H67:L67"/>
    <mergeCell ref="M67:N67"/>
    <mergeCell ref="O67:P67"/>
    <mergeCell ref="M71:N71"/>
    <mergeCell ref="O71:P71"/>
    <mergeCell ref="B72:F72"/>
    <mergeCell ref="H72:L72"/>
    <mergeCell ref="M72:N72"/>
    <mergeCell ref="O72:P72"/>
    <mergeCell ref="B61:F61"/>
    <mergeCell ref="H61:L61"/>
    <mergeCell ref="M61:N61"/>
    <mergeCell ref="O61:P61"/>
    <mergeCell ref="B62:F62"/>
    <mergeCell ref="H62:L62"/>
    <mergeCell ref="M62:N62"/>
    <mergeCell ref="O62:P62"/>
    <mergeCell ref="B63:F63"/>
    <mergeCell ref="H63:L63"/>
    <mergeCell ref="M63:N63"/>
    <mergeCell ref="O63:P63"/>
    <mergeCell ref="B82:F82"/>
    <mergeCell ref="H82:L82"/>
    <mergeCell ref="M82:N82"/>
    <mergeCell ref="O82:P82"/>
    <mergeCell ref="M60:N60"/>
    <mergeCell ref="O60:P60"/>
    <mergeCell ref="B80:F80"/>
    <mergeCell ref="H80:L80"/>
    <mergeCell ref="M80:N80"/>
    <mergeCell ref="O80:P80"/>
    <mergeCell ref="B73:F73"/>
    <mergeCell ref="H73:L73"/>
    <mergeCell ref="M73:N73"/>
    <mergeCell ref="O73:P73"/>
    <mergeCell ref="B74:F74"/>
    <mergeCell ref="H74:L74"/>
    <mergeCell ref="M74:N74"/>
    <mergeCell ref="O74:P74"/>
    <mergeCell ref="B75:F75"/>
    <mergeCell ref="H75:L75"/>
    <mergeCell ref="B81:F81"/>
    <mergeCell ref="H81:L81"/>
    <mergeCell ref="M64:N64"/>
    <mergeCell ref="O64:P64"/>
    <mergeCell ref="M83:N83"/>
    <mergeCell ref="O83:P83"/>
    <mergeCell ref="B84:F84"/>
    <mergeCell ref="H84:L84"/>
    <mergeCell ref="M84:N84"/>
    <mergeCell ref="O84:P84"/>
    <mergeCell ref="M85:N85"/>
    <mergeCell ref="O85:P85"/>
    <mergeCell ref="B85:F85"/>
    <mergeCell ref="H85:L85"/>
    <mergeCell ref="B83:F83"/>
    <mergeCell ref="H83:L83"/>
    <mergeCell ref="O59:P59"/>
    <mergeCell ref="M59:N59"/>
    <mergeCell ref="H59:L59"/>
    <mergeCell ref="B59:F59"/>
    <mergeCell ref="B70:F70"/>
    <mergeCell ref="H70:L70"/>
    <mergeCell ref="B79:F79"/>
    <mergeCell ref="H79:L79"/>
    <mergeCell ref="B68:F68"/>
    <mergeCell ref="H68:L68"/>
    <mergeCell ref="B77:F77"/>
    <mergeCell ref="H77:L77"/>
    <mergeCell ref="B71:F71"/>
    <mergeCell ref="H71:L71"/>
    <mergeCell ref="B66:F66"/>
    <mergeCell ref="H66:L66"/>
    <mergeCell ref="B60:F60"/>
    <mergeCell ref="H60:L60"/>
    <mergeCell ref="B65:F65"/>
    <mergeCell ref="H65:L65"/>
    <mergeCell ref="M65:N65"/>
    <mergeCell ref="O65:P65"/>
    <mergeCell ref="M79:N79"/>
    <mergeCell ref="O79:P79"/>
    <mergeCell ref="J50:P50"/>
    <mergeCell ref="J48:J49"/>
    <mergeCell ref="M48:M49"/>
    <mergeCell ref="J46:P47"/>
    <mergeCell ref="P48:P49"/>
    <mergeCell ref="D30:D31"/>
    <mergeCell ref="D39:D40"/>
    <mergeCell ref="D49:D50"/>
    <mergeCell ref="D45:D46"/>
    <mergeCell ref="O40:O41"/>
    <mergeCell ref="D47:D48"/>
    <mergeCell ref="C32:E33"/>
    <mergeCell ref="C41:E42"/>
    <mergeCell ref="F30:G31"/>
    <mergeCell ref="H30:H31"/>
    <mergeCell ref="I30:I31"/>
    <mergeCell ref="K30:K31"/>
    <mergeCell ref="L30:L31"/>
    <mergeCell ref="D37:D38"/>
    <mergeCell ref="C37:C38"/>
    <mergeCell ref="C45:C46"/>
    <mergeCell ref="C35:C36"/>
    <mergeCell ref="N48:O49"/>
    <mergeCell ref="K36:K37"/>
    <mergeCell ref="B9:B50"/>
    <mergeCell ref="K38:K39"/>
    <mergeCell ref="J26:J41"/>
    <mergeCell ref="L38:L39"/>
    <mergeCell ref="D15:D16"/>
    <mergeCell ref="C15:C16"/>
    <mergeCell ref="C28:C29"/>
    <mergeCell ref="N23:N24"/>
    <mergeCell ref="O23:O24"/>
    <mergeCell ref="K21:K22"/>
    <mergeCell ref="L21:L22"/>
    <mergeCell ref="C26:C27"/>
    <mergeCell ref="D21:D22"/>
    <mergeCell ref="C21:C22"/>
    <mergeCell ref="F21:G22"/>
    <mergeCell ref="H21:H22"/>
    <mergeCell ref="I21:I22"/>
    <mergeCell ref="L17:L18"/>
    <mergeCell ref="D19:D20"/>
    <mergeCell ref="C19:C20"/>
    <mergeCell ref="F19:G20"/>
    <mergeCell ref="H19:H20"/>
    <mergeCell ref="I19:I20"/>
    <mergeCell ref="K19:K20"/>
    <mergeCell ref="P23:P24"/>
    <mergeCell ref="F23:G24"/>
    <mergeCell ref="H23:H24"/>
    <mergeCell ref="I23:I24"/>
    <mergeCell ref="D28:D29"/>
    <mergeCell ref="F28:G29"/>
    <mergeCell ref="H28:H29"/>
    <mergeCell ref="I28:I29"/>
    <mergeCell ref="K28:K29"/>
    <mergeCell ref="L28:L29"/>
    <mergeCell ref="D23:D24"/>
    <mergeCell ref="D26:D27"/>
    <mergeCell ref="F26:G27"/>
    <mergeCell ref="H26:H27"/>
    <mergeCell ref="I26:I27"/>
    <mergeCell ref="K26:K27"/>
    <mergeCell ref="L26:L27"/>
    <mergeCell ref="C25:E25"/>
    <mergeCell ref="F25:G25"/>
    <mergeCell ref="N40:N41"/>
    <mergeCell ref="L19:L20"/>
    <mergeCell ref="C17:E18"/>
    <mergeCell ref="F17:G18"/>
    <mergeCell ref="H17:H18"/>
    <mergeCell ref="I17:I18"/>
    <mergeCell ref="K17:K18"/>
    <mergeCell ref="L13:L14"/>
    <mergeCell ref="F15:H16"/>
    <mergeCell ref="I15:I16"/>
    <mergeCell ref="L15:L16"/>
    <mergeCell ref="D13:D14"/>
    <mergeCell ref="C13:C14"/>
    <mergeCell ref="F13:H14"/>
    <mergeCell ref="I13:I14"/>
    <mergeCell ref="K13:K14"/>
    <mergeCell ref="I5:J5"/>
    <mergeCell ref="K5:L5"/>
    <mergeCell ref="C9:E10"/>
    <mergeCell ref="F9:H10"/>
    <mergeCell ref="J9:J24"/>
    <mergeCell ref="I9:I10"/>
    <mergeCell ref="C30:C31"/>
    <mergeCell ref="C34:D34"/>
    <mergeCell ref="D35:D36"/>
    <mergeCell ref="K34:K35"/>
    <mergeCell ref="K32:K33"/>
    <mergeCell ref="F32:I40"/>
    <mergeCell ref="L32:L33"/>
    <mergeCell ref="L34:L35"/>
    <mergeCell ref="L36:L37"/>
    <mergeCell ref="C39:C40"/>
    <mergeCell ref="C11:C12"/>
    <mergeCell ref="K15:K16"/>
    <mergeCell ref="K9:K10"/>
    <mergeCell ref="L9:L10"/>
    <mergeCell ref="D11:D12"/>
    <mergeCell ref="F11:H12"/>
    <mergeCell ref="I11:I12"/>
    <mergeCell ref="K11:K12"/>
    <mergeCell ref="B7:P7"/>
    <mergeCell ref="B56:P56"/>
    <mergeCell ref="H52:L52"/>
    <mergeCell ref="H54:L54"/>
    <mergeCell ref="M23:M24"/>
    <mergeCell ref="K23:L24"/>
    <mergeCell ref="M40:M41"/>
    <mergeCell ref="K40:L41"/>
    <mergeCell ref="N52:O52"/>
    <mergeCell ref="N54:O54"/>
    <mergeCell ref="K25:P25"/>
    <mergeCell ref="B8:I8"/>
    <mergeCell ref="C43:D44"/>
    <mergeCell ref="F41:I50"/>
    <mergeCell ref="J45:P45"/>
    <mergeCell ref="K48:L49"/>
    <mergeCell ref="C47:C48"/>
    <mergeCell ref="C49:C50"/>
    <mergeCell ref="L11:L12"/>
    <mergeCell ref="P40:P41"/>
    <mergeCell ref="N43:N44"/>
    <mergeCell ref="L43:M44"/>
    <mergeCell ref="O43:O44"/>
    <mergeCell ref="P43:P44"/>
    <mergeCell ref="A59:A92"/>
    <mergeCell ref="A57:G57"/>
    <mergeCell ref="L1:Q1"/>
    <mergeCell ref="L57:Q57"/>
    <mergeCell ref="B92:Q92"/>
    <mergeCell ref="H1:K1"/>
    <mergeCell ref="B88:H88"/>
    <mergeCell ref="B90:H90"/>
    <mergeCell ref="B86:P86"/>
    <mergeCell ref="F52:G52"/>
    <mergeCell ref="F54:G54"/>
    <mergeCell ref="F51:P51"/>
    <mergeCell ref="F53:P53"/>
    <mergeCell ref="F55:P55"/>
    <mergeCell ref="Q3:Q6"/>
    <mergeCell ref="B3:D3"/>
    <mergeCell ref="B5:D5"/>
    <mergeCell ref="B54:D54"/>
    <mergeCell ref="B52:C52"/>
    <mergeCell ref="B53:C53"/>
    <mergeCell ref="A1:G1"/>
    <mergeCell ref="A2:Q2"/>
    <mergeCell ref="Q7:Q56"/>
    <mergeCell ref="A7:A56"/>
  </mergeCells>
  <phoneticPr fontId="3" type="noConversion"/>
  <printOptions horizontalCentered="1" verticalCentered="1"/>
  <pageMargins left="0.23622047244094491" right="0.23622047244094491" top="0.19685039370078741" bottom="7.874015748031496E-2" header="0.19685039370078741" footer="0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Feuil1!Zone_d_impression</vt:lpstr>
    </vt:vector>
  </TitlesOfParts>
  <Company>Cégep Marie-Victorin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Services Informatiques</dc:creator>
  <cp:lastModifiedBy>Jacques Bouchard</cp:lastModifiedBy>
  <cp:lastPrinted>2018-03-13T14:29:28Z</cp:lastPrinted>
  <dcterms:created xsi:type="dcterms:W3CDTF">2005-08-16T14:10:00Z</dcterms:created>
  <dcterms:modified xsi:type="dcterms:W3CDTF">2018-03-16T18:34:29Z</dcterms:modified>
</cp:coreProperties>
</file>